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showHorizontalScroll="0" showVerticalScroll="0" showSheetTabs="0" xWindow="0" yWindow="0" windowWidth="15360" windowHeight="6765"/>
  </bookViews>
  <sheets>
    <sheet name="ESTADO CUENTA SUPLIDORES." sheetId="4" r:id="rId1"/>
  </sheets>
  <externalReferences>
    <externalReference r:id="rId2"/>
  </externalReferences>
  <definedNames>
    <definedName name="JULIA">#REF!</definedName>
    <definedName name="NOMBRE">#REF!</definedName>
    <definedName name="ORS">#REF!</definedName>
    <definedName name="Región">'[1]Criterios - No tocar'!$B$1:$K$1</definedName>
    <definedName name="Trimestre">'[1]Criterios - No tocar'!$M$2:$M$6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2" i="4" l="1"/>
  <c r="K102" i="4"/>
  <c r="J102" i="4"/>
  <c r="I102" i="4"/>
  <c r="H102" i="4"/>
  <c r="G102" i="4"/>
  <c r="F102" i="4"/>
  <c r="E102" i="4"/>
  <c r="D102" i="4"/>
  <c r="M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102" i="4" s="1"/>
  <c r="M9" i="4"/>
  <c r="M8" i="4"/>
  <c r="O95" i="4" l="1"/>
</calcChain>
</file>

<file path=xl/sharedStrings.xml><?xml version="1.0" encoding="utf-8"?>
<sst xmlns="http://schemas.openxmlformats.org/spreadsheetml/2006/main" count="113" uniqueCount="113">
  <si>
    <t xml:space="preserve">NOMBRES PROVEEDOR  </t>
  </si>
  <si>
    <t>PERIODOS</t>
  </si>
  <si>
    <t>Total</t>
  </si>
  <si>
    <r>
      <rPr>
        <b/>
        <sz val="11"/>
        <color rgb="FF000000"/>
        <rFont val="Aptos Narrow"/>
        <family val="2"/>
      </rPr>
      <t>≤</t>
    </r>
    <r>
      <rPr>
        <b/>
        <sz val="11"/>
        <color rgb="FF000000"/>
        <rFont val="Calibri"/>
        <family val="2"/>
      </rPr>
      <t>2014</t>
    </r>
  </si>
  <si>
    <t>2015-2019</t>
  </si>
  <si>
    <t>Republica Dominicana</t>
  </si>
  <si>
    <t>SERVICIO NACIONAL DE SALUD</t>
  </si>
  <si>
    <t>RNC</t>
  </si>
  <si>
    <t xml:space="preserve">   SERVICIO REGIONAL DE SALUD CIBAO NORTE </t>
  </si>
  <si>
    <t>NO.</t>
  </si>
  <si>
    <r>
      <rPr>
        <b/>
        <sz val="14"/>
        <color theme="1"/>
        <rFont val="Calibri"/>
        <family val="2"/>
        <scheme val="minor"/>
      </rPr>
      <t xml:space="preserve">ESTABLECIMIENTO: </t>
    </r>
    <r>
      <rPr>
        <b/>
        <sz val="12"/>
        <color theme="1"/>
        <rFont val="Calibri"/>
        <family val="2"/>
        <scheme val="minor"/>
      </rPr>
      <t>HOSPITAL INFANTIL DR. ARTURO GRULLON REGION  II</t>
    </r>
  </si>
  <si>
    <t>ESTADO DE CUENTA SUPLIDORES AL 28 de Febrero 2026</t>
  </si>
  <si>
    <t xml:space="preserve">AGROPECUARIA FERNANDEZ MUÑOZ </t>
  </si>
  <si>
    <t xml:space="preserve">AGUA RANGEL, SRL </t>
  </si>
  <si>
    <t xml:space="preserve">ALMANZAR ESTEVEZ, SRL </t>
  </si>
  <si>
    <t xml:space="preserve">AQUA MASTER CORPORATION </t>
  </si>
  <si>
    <t xml:space="preserve">BIMED, SRL </t>
  </si>
  <si>
    <t xml:space="preserve">BIO WIN, SRL </t>
  </si>
  <si>
    <t xml:space="preserve">BIO NOVA, SRL </t>
  </si>
  <si>
    <t xml:space="preserve">BIONUCLEAR, SRL </t>
  </si>
  <si>
    <t xml:space="preserve">BIXMORE GLOBAL BUSSINESS, SRL </t>
  </si>
  <si>
    <t>CARY INDUSTRIAL, SA</t>
  </si>
  <si>
    <t xml:space="preserve">COMPAÑÍA DOMINICANA DE TELEFONO </t>
  </si>
  <si>
    <t xml:space="preserve">COMPUTINTA INTERNACIONAL </t>
  </si>
  <si>
    <t xml:space="preserve">COPEM HOSPICLINIC, SRL </t>
  </si>
  <si>
    <t>CRISTALIA DOMINICANA</t>
  </si>
  <si>
    <t xml:space="preserve">CRUZ AYALA , SRL </t>
  </si>
  <si>
    <t xml:space="preserve">DIMEDOM, SRL </t>
  </si>
  <si>
    <t xml:space="preserve">DISTRIBUIDORA PHARMAMON, SRL </t>
  </si>
  <si>
    <t xml:space="preserve">DISTRIBUIDORA ROKARY, SRL </t>
  </si>
  <si>
    <t xml:space="preserve">EDITORA DELUXE, SRL </t>
  </si>
  <si>
    <t xml:space="preserve">EMH MEDICAL, SRL </t>
  </si>
  <si>
    <t xml:space="preserve">EMPRESAS CABOD, EIRL </t>
  </si>
  <si>
    <t>EPX DOMINICANA</t>
  </si>
  <si>
    <t xml:space="preserve">EQUIPOS MEDICOS DOMINGUEZ, SRL </t>
  </si>
  <si>
    <t xml:space="preserve">ESTACION LA CEIBITA, SRL </t>
  </si>
  <si>
    <t xml:space="preserve">FARMADAL, SRL </t>
  </si>
  <si>
    <t>FERRETERIA OCHOA, SA</t>
  </si>
  <si>
    <t xml:space="preserve">FLORISTERIA EL ROSAL </t>
  </si>
  <si>
    <t xml:space="preserve">FRADENT, SRL </t>
  </si>
  <si>
    <t>FRIFARMA</t>
  </si>
  <si>
    <t xml:space="preserve">GERENFAR </t>
  </si>
  <si>
    <t xml:space="preserve">GLOBAL MEDICA DOMINICANA, S.A </t>
  </si>
  <si>
    <t xml:space="preserve">GRUPO FARMACEUTICO CARL M, SRL </t>
  </si>
  <si>
    <t xml:space="preserve">GRUPO S &amp; F, SRL </t>
  </si>
  <si>
    <t xml:space="preserve">HEXAPOWER, SRL </t>
  </si>
  <si>
    <t xml:space="preserve">HOSPALMEDICA, SRL </t>
  </si>
  <si>
    <t xml:space="preserve">HOSPICALFA MEDICAL, SRL </t>
  </si>
  <si>
    <t xml:space="preserve">HOSPIFAR, SRL </t>
  </si>
  <si>
    <t>INDO QUIMICA,SAS</t>
  </si>
  <si>
    <t>INDUSTRIAS BANILEJAS, SAS</t>
  </si>
  <si>
    <t xml:space="preserve">INMACULADA COMERCIAL, SRL </t>
  </si>
  <si>
    <t xml:space="preserve">JIANCO SERVICES, SRL </t>
  </si>
  <si>
    <t>JOSE ALFREDO VERAS</t>
  </si>
  <si>
    <t>03104150531</t>
  </si>
  <si>
    <t xml:space="preserve">JUNQUITO GAS, SRL </t>
  </si>
  <si>
    <t>LAB. DENTAL HNOS. HERNANDEZ</t>
  </si>
  <si>
    <t>LAB. GARCIA &amp; GARCIA</t>
  </si>
  <si>
    <t>LAMEX (LATIN AMERICA MEDICAL)</t>
  </si>
  <si>
    <t xml:space="preserve">LAURA RAQUEL GUICHARDO </t>
  </si>
  <si>
    <t xml:space="preserve">LETERAGO, SRL </t>
  </si>
  <si>
    <t xml:space="preserve">LINDE GAS DOMINICANA, SRL </t>
  </si>
  <si>
    <t xml:space="preserve">MACROTECH FARMACEUTICA, SRL </t>
  </si>
  <si>
    <t>MANUEL ARSENIO UREÑA, S.A</t>
  </si>
  <si>
    <t>MEDI EQUIPOS CABRERA BONILLA</t>
  </si>
  <si>
    <t xml:space="preserve">MEDISAN, SRL </t>
  </si>
  <si>
    <t>MEDVITA GROUP MVIG</t>
  </si>
  <si>
    <t>METRO MAGNITUDES, SRL</t>
  </si>
  <si>
    <t>MIGTOR SOLUCIONS, SRL</t>
  </si>
  <si>
    <t xml:space="preserve">MORAMI, SRL </t>
  </si>
  <si>
    <t xml:space="preserve">NERIS COPIAS, SRL </t>
  </si>
  <si>
    <t xml:space="preserve">OSEAANA HEALTCARE, SRL </t>
  </si>
  <si>
    <t>OSIRIS &amp; CO. SA</t>
  </si>
  <si>
    <t xml:space="preserve">PEREZ &amp; PUJOLS MEDICAL SUPPLY, SRL </t>
  </si>
  <si>
    <t xml:space="preserve">PEREZ BARROSO, SRL </t>
  </si>
  <si>
    <t>POL TRANSPORTE &amp; LOG, SRL</t>
  </si>
  <si>
    <t xml:space="preserve">POP COMPANY </t>
  </si>
  <si>
    <t xml:space="preserve">POWERNET, SRL </t>
  </si>
  <si>
    <t>PREVENCONI GRUP, SRL</t>
  </si>
  <si>
    <t>PRODACOM</t>
  </si>
  <si>
    <t>PROD. ENCANTO LATINO</t>
  </si>
  <si>
    <t>PRO. TECN E INDUSTRIALES</t>
  </si>
  <si>
    <t xml:space="preserve">PROMEDCA, SRL </t>
  </si>
  <si>
    <t>PROMEDICA</t>
  </si>
  <si>
    <t xml:space="preserve">PUNTO DENTAL SPOT JAL, SRL </t>
  </si>
  <si>
    <t>Q &amp; Q MEDICAL, RD</t>
  </si>
  <si>
    <t xml:space="preserve">RAMIMAGING, SRL </t>
  </si>
  <si>
    <t>RAMISOL</t>
  </si>
  <si>
    <t>REFERENCIA LAB. CLINICO</t>
  </si>
  <si>
    <t xml:space="preserve">ROFASA FARMA, EIRL </t>
  </si>
  <si>
    <t xml:space="preserve">SANO. EIRL </t>
  </si>
  <si>
    <t xml:space="preserve">SAYMED, SRL </t>
  </si>
  <si>
    <t xml:space="preserve">SEAN DOMINICAN, SRL </t>
  </si>
  <si>
    <t xml:space="preserve">SERMEDINFO, SRL </t>
  </si>
  <si>
    <t xml:space="preserve">SERVI SALUD PREMIUM, SRL </t>
  </si>
  <si>
    <t>SERVIAMED DOMINICANA, SRL</t>
  </si>
  <si>
    <t xml:space="preserve">SILVER PHARMA, SRL </t>
  </si>
  <si>
    <t xml:space="preserve">SUED &amp; FARGESA, SRL </t>
  </si>
  <si>
    <t xml:space="preserve">SUPLIMADE COMERCIAL. SRL </t>
  </si>
  <si>
    <t>TECNI MEDICA, SRL</t>
  </si>
  <si>
    <t xml:space="preserve">VALKAMED PHARMA, SRL </t>
  </si>
  <si>
    <t xml:space="preserve">VEGA ABREU CLEAN, SRL </t>
  </si>
  <si>
    <t xml:space="preserve">VEGAMED, SRL </t>
  </si>
  <si>
    <t>VENTAS DIVERAS FARMACEUTICAS</t>
  </si>
  <si>
    <t>VERSAMED INTERNACIONAL</t>
  </si>
  <si>
    <t>VJM MULTISERVICIOS</t>
  </si>
  <si>
    <t xml:space="preserve">ZEN PHARMACEUTICAL </t>
  </si>
  <si>
    <t>Licda. Maria Jimenez</t>
  </si>
  <si>
    <t>Lic.Darwin Manzueta</t>
  </si>
  <si>
    <t xml:space="preserve"> Dra.Alicia Rivas </t>
  </si>
  <si>
    <t>Contable</t>
  </si>
  <si>
    <t xml:space="preserve">   Administrador</t>
  </si>
  <si>
    <t xml:space="preserve"> Directora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</si>
</sst>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0000"/>
      <name val="Aptos Narrow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sz val="10"/>
      <color rgb="FF000000"/>
      <name val="Aptos Narrow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165" fontId="1" fillId="0" borderId="0" applyFont="0" applyFill="0" applyBorder="0" applyAlignment="0" applyProtection="0"/>
    <xf numFmtId="0" fontId="6" fillId="0" borderId="0"/>
    <xf numFmtId="0" fontId="5" fillId="0" borderId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5" fillId="0" borderId="0" xfId="5"/>
    <xf numFmtId="4" fontId="9" fillId="2" borderId="1" xfId="5" applyNumberFormat="1" applyFont="1" applyFill="1" applyBorder="1"/>
    <xf numFmtId="4" fontId="12" fillId="2" borderId="7" xfId="5" applyNumberFormat="1" applyFont="1" applyFill="1" applyBorder="1" applyAlignment="1">
      <alignment horizontal="right"/>
    </xf>
    <xf numFmtId="0" fontId="9" fillId="2" borderId="1" xfId="5" applyFont="1" applyFill="1" applyBorder="1" applyAlignment="1">
      <alignment horizontal="center"/>
    </xf>
    <xf numFmtId="0" fontId="9" fillId="2" borderId="8" xfId="5" applyFont="1" applyFill="1" applyBorder="1" applyAlignment="1">
      <alignment horizontal="center"/>
    </xf>
    <xf numFmtId="0" fontId="9" fillId="2" borderId="9" xfId="5" applyFont="1" applyFill="1" applyBorder="1" applyAlignment="1">
      <alignment horizontal="center"/>
    </xf>
    <xf numFmtId="0" fontId="9" fillId="2" borderId="13" xfId="5" applyFont="1" applyFill="1" applyBorder="1" applyAlignment="1">
      <alignment horizontal="center"/>
    </xf>
    <xf numFmtId="0" fontId="10" fillId="2" borderId="12" xfId="5" applyFont="1" applyFill="1" applyBorder="1" applyAlignment="1">
      <alignment horizontal="center"/>
    </xf>
    <xf numFmtId="0" fontId="5" fillId="0" borderId="0" xfId="5" applyFill="1"/>
    <xf numFmtId="0" fontId="9" fillId="2" borderId="6" xfId="5" applyFont="1" applyFill="1" applyBorder="1" applyAlignment="1">
      <alignment horizontal="left"/>
    </xf>
    <xf numFmtId="0" fontId="0" fillId="0" borderId="0" xfId="0" applyAlignment="1">
      <alignment horizontal="left" wrapText="1"/>
    </xf>
    <xf numFmtId="0" fontId="5" fillId="0" borderId="0" xfId="5" applyAlignment="1">
      <alignment horizontal="left"/>
    </xf>
    <xf numFmtId="43" fontId="9" fillId="2" borderId="1" xfId="7" applyFont="1" applyFill="1" applyBorder="1"/>
    <xf numFmtId="43" fontId="5" fillId="0" borderId="0" xfId="7" applyFont="1"/>
    <xf numFmtId="49" fontId="9" fillId="2" borderId="14" xfId="7" applyNumberFormat="1" applyFont="1" applyFill="1" applyBorder="1" applyAlignment="1">
      <alignment horizontal="center"/>
    </xf>
    <xf numFmtId="43" fontId="5" fillId="0" borderId="0" xfId="7" applyFont="1" applyFill="1"/>
    <xf numFmtId="43" fontId="9" fillId="2" borderId="8" xfId="7" applyFont="1" applyFill="1" applyBorder="1" applyAlignment="1">
      <alignment horizontal="center"/>
    </xf>
    <xf numFmtId="43" fontId="0" fillId="0" borderId="0" xfId="7" applyFont="1"/>
    <xf numFmtId="0" fontId="9" fillId="2" borderId="17" xfId="5" applyFont="1" applyFill="1" applyBorder="1"/>
    <xf numFmtId="4" fontId="5" fillId="0" borderId="0" xfId="5" applyNumberFormat="1"/>
    <xf numFmtId="43" fontId="5" fillId="0" borderId="0" xfId="5" applyNumberFormat="1"/>
    <xf numFmtId="43" fontId="5" fillId="0" borderId="0" xfId="5" applyNumberFormat="1" applyFill="1"/>
    <xf numFmtId="0" fontId="11" fillId="0" borderId="3" xfId="5" applyFont="1" applyFill="1" applyBorder="1" applyAlignment="1">
      <alignment horizontal="left"/>
    </xf>
    <xf numFmtId="0" fontId="11" fillId="0" borderId="7" xfId="5" applyFont="1" applyBorder="1" applyAlignment="1">
      <alignment horizontal="left"/>
    </xf>
    <xf numFmtId="0" fontId="5" fillId="0" borderId="1" xfId="5" applyFill="1" applyBorder="1" applyAlignment="1">
      <alignment horizontal="left"/>
    </xf>
    <xf numFmtId="0" fontId="0" fillId="0" borderId="1" xfId="0" applyFont="1" applyBorder="1"/>
    <xf numFmtId="0" fontId="7" fillId="0" borderId="1" xfId="0" applyFont="1" applyBorder="1"/>
    <xf numFmtId="49" fontId="0" fillId="0" borderId="1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13" fillId="0" borderId="0" xfId="5" applyFont="1" applyAlignment="1">
      <alignment vertical="center"/>
    </xf>
    <xf numFmtId="0" fontId="5" fillId="0" borderId="0" xfId="5" applyAlignment="1">
      <alignment horizontal="center"/>
    </xf>
    <xf numFmtId="43" fontId="5" fillId="0" borderId="0" xfId="7" applyFont="1" applyAlignment="1">
      <alignment horizontal="center"/>
    </xf>
    <xf numFmtId="0" fontId="14" fillId="0" borderId="12" xfId="5" applyFont="1" applyFill="1" applyBorder="1" applyAlignment="1">
      <alignment horizontal="center"/>
    </xf>
    <xf numFmtId="0" fontId="15" fillId="0" borderId="8" xfId="5" applyFont="1" applyFill="1" applyBorder="1" applyAlignment="1">
      <alignment horizontal="center"/>
    </xf>
    <xf numFmtId="43" fontId="15" fillId="0" borderId="8" xfId="7" applyFont="1" applyFill="1" applyBorder="1" applyAlignment="1">
      <alignment horizontal="center"/>
    </xf>
    <xf numFmtId="0" fontId="15" fillId="0" borderId="9" xfId="5" applyFont="1" applyFill="1" applyBorder="1" applyAlignment="1">
      <alignment horizontal="center"/>
    </xf>
    <xf numFmtId="43" fontId="15" fillId="0" borderId="1" xfId="7" applyFont="1" applyFill="1" applyBorder="1" applyAlignment="1">
      <alignment horizontal="center"/>
    </xf>
    <xf numFmtId="4" fontId="16" fillId="0" borderId="7" xfId="5" applyNumberFormat="1" applyFont="1" applyBorder="1" applyAlignment="1">
      <alignment horizontal="right"/>
    </xf>
    <xf numFmtId="0" fontId="0" fillId="3" borderId="1" xfId="0" applyFont="1" applyFill="1" applyBorder="1"/>
    <xf numFmtId="0" fontId="0" fillId="0" borderId="1" xfId="0" applyFont="1" applyFill="1" applyBorder="1"/>
    <xf numFmtId="43" fontId="15" fillId="0" borderId="9" xfId="7" applyFont="1" applyFill="1" applyBorder="1" applyAlignment="1">
      <alignment horizontal="center"/>
    </xf>
    <xf numFmtId="4" fontId="15" fillId="0" borderId="10" xfId="5" applyNumberFormat="1" applyFont="1" applyBorder="1" applyAlignment="1">
      <alignment horizontal="right"/>
    </xf>
    <xf numFmtId="43" fontId="15" fillId="0" borderId="10" xfId="7" applyFont="1" applyBorder="1" applyAlignment="1">
      <alignment horizontal="right"/>
    </xf>
    <xf numFmtId="4" fontId="15" fillId="0" borderId="5" xfId="5" applyNumberFormat="1" applyFont="1" applyBorder="1" applyAlignment="1">
      <alignment horizontal="right"/>
    </xf>
    <xf numFmtId="43" fontId="15" fillId="0" borderId="1" xfId="7" applyFont="1" applyBorder="1" applyAlignment="1">
      <alignment horizontal="right"/>
    </xf>
    <xf numFmtId="43" fontId="15" fillId="0" borderId="8" xfId="7" applyFont="1" applyBorder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3" fillId="0" borderId="0" xfId="5" applyFont="1" applyAlignment="1">
      <alignment horizontal="center" vertical="center"/>
    </xf>
    <xf numFmtId="0" fontId="9" fillId="2" borderId="4" xfId="5" applyFont="1" applyFill="1" applyBorder="1" applyAlignment="1">
      <alignment horizontal="center" vertical="center"/>
    </xf>
    <xf numFmtId="0" fontId="9" fillId="2" borderId="13" xfId="5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9" fillId="0" borderId="3" xfId="5" applyFont="1" applyBorder="1" applyAlignment="1">
      <alignment horizontal="center"/>
    </xf>
    <xf numFmtId="0" fontId="9" fillId="0" borderId="0" xfId="5" applyFont="1" applyAlignment="1">
      <alignment horizontal="center"/>
    </xf>
    <xf numFmtId="0" fontId="9" fillId="2" borderId="9" xfId="5" applyFont="1" applyFill="1" applyBorder="1" applyAlignment="1">
      <alignment horizontal="center" vertical="center"/>
    </xf>
    <xf numFmtId="0" fontId="9" fillId="2" borderId="11" xfId="5" applyFont="1" applyFill="1" applyBorder="1" applyAlignment="1">
      <alignment horizontal="center"/>
    </xf>
    <xf numFmtId="0" fontId="9" fillId="2" borderId="12" xfId="5" applyFont="1" applyFill="1" applyBorder="1" applyAlignment="1">
      <alignment horizontal="center"/>
    </xf>
    <xf numFmtId="0" fontId="9" fillId="2" borderId="2" xfId="5" applyFont="1" applyFill="1" applyBorder="1" applyAlignment="1">
      <alignment horizontal="center"/>
    </xf>
    <xf numFmtId="0" fontId="9" fillId="2" borderId="15" xfId="5" applyFont="1" applyFill="1" applyBorder="1" applyAlignment="1">
      <alignment horizontal="center"/>
    </xf>
    <xf numFmtId="0" fontId="9" fillId="2" borderId="16" xfId="5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43" fontId="5" fillId="0" borderId="0" xfId="7" applyFont="1" applyAlignment="1">
      <alignment horizontal="center"/>
    </xf>
  </cellXfs>
  <cellStyles count="8">
    <cellStyle name="Millares" xfId="7" builtinId="3"/>
    <cellStyle name="Millares 2 2" xfId="1"/>
    <cellStyle name="Moneda 2" xfId="3"/>
    <cellStyle name="Normal" xfId="0" builtinId="0"/>
    <cellStyle name="Normal 2" xfId="2"/>
    <cellStyle name="Normal 2 2" xfId="4"/>
    <cellStyle name="Normal 3" xfId="5"/>
    <cellStyle name="Porcentaj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1580972</xdr:colOff>
      <xdr:row>0</xdr:row>
      <xdr:rowOff>67120</xdr:rowOff>
    </xdr:from>
    <xdr:ext cx="1680673" cy="566693"/>
    <xdr:pic>
      <xdr:nvPicPr>
        <xdr:cNvPr id="3" name="Imagen 2">
          <a:extLst>
            <a:ext uri="{FF2B5EF4-FFF2-40B4-BE49-F238E27FC236}">
              <a16:creationId xmlns="" xmlns:a16="http://schemas.microsoft.com/office/drawing/2014/main" id="{6D56D8A0-3B70-44E5-846A-6FA0C5033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8710" y="67120"/>
          <a:ext cx="1680673" cy="566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francisca.castro\Downloads\Formulario%20nuevo%20de%20la%20ejecucion%20presupuestari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Base - No tocar"/>
      <sheetName val="Criterios - No tocar"/>
      <sheetName val="MENE2"/>
      <sheetName val="MENE3"/>
    </sheetNames>
    <sheetDataSet>
      <sheetData sheetId="0" refreshError="1"/>
      <sheetData sheetId="1" refreshError="1"/>
      <sheetData sheetId="2">
        <row r="1">
          <cell r="B1" t="str">
            <v>Metropolitano - '0</v>
          </cell>
          <cell r="C1" t="str">
            <v>Valdesia - I</v>
          </cell>
          <cell r="D1" t="str">
            <v>Norcentral - II</v>
          </cell>
          <cell r="E1" t="str">
            <v>Nordeste - III</v>
          </cell>
          <cell r="F1" t="str">
            <v>Enriquillo - IV</v>
          </cell>
          <cell r="G1" t="str">
            <v>Este - V</v>
          </cell>
          <cell r="H1" t="str">
            <v>El Valle - VI</v>
          </cell>
          <cell r="I1" t="str">
            <v>Cibao Occidental - VII</v>
          </cell>
          <cell r="J1" t="str">
            <v>Cibao Central - VIII</v>
          </cell>
          <cell r="K1" t="str">
            <v>Vacío</v>
          </cell>
        </row>
        <row r="2">
          <cell r="M2" t="str">
            <v>Vacío</v>
          </cell>
        </row>
        <row r="3">
          <cell r="M3" t="str">
            <v>enero  - marzo</v>
          </cell>
        </row>
        <row r="4">
          <cell r="M4" t="str">
            <v>abril - junio</v>
          </cell>
        </row>
        <row r="5">
          <cell r="M5" t="str">
            <v>julio - septiembre</v>
          </cell>
        </row>
        <row r="6">
          <cell r="M6" t="str">
            <v>octubre - Diciembre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8"/>
  <sheetViews>
    <sheetView tabSelected="1" zoomScaleNormal="100" workbookViewId="0">
      <selection activeCell="D110" sqref="D110"/>
    </sheetView>
  </sheetViews>
  <sheetFormatPr baseColWidth="10" defaultColWidth="12.5703125" defaultRowHeight="15.75"/>
  <cols>
    <col min="1" max="1" width="4" style="4" customWidth="1"/>
    <col min="2" max="2" width="36.42578125" style="15" customWidth="1"/>
    <col min="3" max="3" width="17.42578125" style="4" customWidth="1"/>
    <col min="4" max="5" width="9.140625" style="4" customWidth="1"/>
    <col min="6" max="6" width="10" style="4" customWidth="1"/>
    <col min="7" max="7" width="9.85546875" style="4" customWidth="1"/>
    <col min="8" max="8" width="9" style="4" customWidth="1"/>
    <col min="9" max="9" width="12" style="17" customWidth="1"/>
    <col min="10" max="10" width="11.85546875" style="4" customWidth="1"/>
    <col min="11" max="11" width="16.140625" style="17" customWidth="1"/>
    <col min="12" max="12" width="14.7109375" style="17" customWidth="1"/>
    <col min="13" max="13" width="14.85546875" style="4" customWidth="1"/>
    <col min="14" max="14" width="12.5703125" style="4"/>
    <col min="15" max="15" width="17.28515625" style="4" customWidth="1"/>
    <col min="16" max="16384" width="12.5703125" style="4"/>
  </cols>
  <sheetData>
    <row r="1" spans="1:18">
      <c r="A1" s="50" t="s">
        <v>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8" ht="18.75">
      <c r="A2" s="51" t="s">
        <v>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8" ht="18" customHeight="1">
      <c r="A3" s="52" t="s">
        <v>8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33"/>
      <c r="O3" s="33"/>
      <c r="P3" s="33"/>
      <c r="Q3" s="33"/>
      <c r="R3" s="33"/>
    </row>
    <row r="4" spans="1:18" ht="18.75">
      <c r="A4" s="65" t="s">
        <v>10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</row>
    <row r="5" spans="1:18">
      <c r="B5" s="57" t="s">
        <v>11</v>
      </c>
      <c r="C5" s="57"/>
      <c r="D5" s="58"/>
      <c r="E5" s="58"/>
      <c r="F5" s="58"/>
      <c r="G5" s="58"/>
      <c r="H5" s="58"/>
      <c r="I5" s="58"/>
      <c r="J5" s="58"/>
      <c r="K5" s="58"/>
      <c r="L5" s="58"/>
      <c r="M5" s="57"/>
    </row>
    <row r="6" spans="1:18">
      <c r="A6" s="53" t="s">
        <v>9</v>
      </c>
      <c r="B6" s="53" t="s">
        <v>0</v>
      </c>
      <c r="C6" s="10"/>
      <c r="D6" s="62" t="s">
        <v>1</v>
      </c>
      <c r="E6" s="63"/>
      <c r="F6" s="63"/>
      <c r="G6" s="63"/>
      <c r="H6" s="63"/>
      <c r="I6" s="63"/>
      <c r="J6" s="63"/>
      <c r="K6" s="63"/>
      <c r="L6" s="64"/>
      <c r="M6" s="60" t="s">
        <v>2</v>
      </c>
    </row>
    <row r="7" spans="1:18">
      <c r="A7" s="54"/>
      <c r="B7" s="59"/>
      <c r="C7" s="7" t="s">
        <v>7</v>
      </c>
      <c r="D7" s="11" t="s">
        <v>3</v>
      </c>
      <c r="E7" s="8" t="s">
        <v>4</v>
      </c>
      <c r="F7" s="8">
        <v>2020</v>
      </c>
      <c r="G7" s="8">
        <v>2021</v>
      </c>
      <c r="H7" s="8">
        <v>2022</v>
      </c>
      <c r="I7" s="20">
        <v>2023</v>
      </c>
      <c r="J7" s="9">
        <v>2024</v>
      </c>
      <c r="K7" s="18">
        <v>2025</v>
      </c>
      <c r="L7" s="18">
        <v>2026</v>
      </c>
      <c r="M7" s="61"/>
    </row>
    <row r="8" spans="1:18" s="12" customFormat="1">
      <c r="A8" s="28">
        <v>1</v>
      </c>
      <c r="B8" s="26" t="s">
        <v>12</v>
      </c>
      <c r="C8" s="29">
        <v>102314675</v>
      </c>
      <c r="D8" s="36"/>
      <c r="E8" s="37"/>
      <c r="F8" s="37"/>
      <c r="G8" s="37"/>
      <c r="H8" s="37"/>
      <c r="I8" s="38"/>
      <c r="J8" s="39"/>
      <c r="K8" s="40">
        <v>979224.98</v>
      </c>
      <c r="L8" s="40">
        <v>651073.81999999995</v>
      </c>
      <c r="M8" s="41">
        <f t="shared" ref="M8:M40" si="0">SUM(H8:L8)</f>
        <v>1630298.7999999998</v>
      </c>
    </row>
    <row r="9" spans="1:18" s="12" customFormat="1">
      <c r="A9" s="28">
        <v>2</v>
      </c>
      <c r="B9" s="26" t="s">
        <v>13</v>
      </c>
      <c r="C9" s="29">
        <v>103031919</v>
      </c>
      <c r="D9" s="36"/>
      <c r="E9" s="37"/>
      <c r="F9" s="37"/>
      <c r="G9" s="37"/>
      <c r="H9" s="37"/>
      <c r="I9" s="38"/>
      <c r="J9" s="39"/>
      <c r="K9" s="40"/>
      <c r="L9" s="40">
        <v>60100</v>
      </c>
      <c r="M9" s="41">
        <f t="shared" si="0"/>
        <v>60100</v>
      </c>
    </row>
    <row r="10" spans="1:18" s="12" customFormat="1">
      <c r="A10" s="28">
        <v>3</v>
      </c>
      <c r="B10" s="26" t="s">
        <v>14</v>
      </c>
      <c r="C10" s="29">
        <v>102319197</v>
      </c>
      <c r="D10" s="36"/>
      <c r="E10" s="37"/>
      <c r="F10" s="37"/>
      <c r="G10" s="37"/>
      <c r="H10" s="37"/>
      <c r="I10" s="38"/>
      <c r="J10" s="39"/>
      <c r="K10" s="40">
        <v>3447320.78</v>
      </c>
      <c r="L10" s="40">
        <v>669279.93000000005</v>
      </c>
      <c r="M10" s="41">
        <f t="shared" si="0"/>
        <v>4116600.71</v>
      </c>
    </row>
    <row r="11" spans="1:18" s="12" customFormat="1">
      <c r="A11" s="28">
        <v>4</v>
      </c>
      <c r="B11" s="26" t="s">
        <v>15</v>
      </c>
      <c r="C11" s="29">
        <v>130301239</v>
      </c>
      <c r="D11" s="36"/>
      <c r="E11" s="37"/>
      <c r="F11" s="37"/>
      <c r="G11" s="37"/>
      <c r="H11" s="37"/>
      <c r="I11" s="38"/>
      <c r="J11" s="39"/>
      <c r="K11" s="40">
        <v>41654</v>
      </c>
      <c r="L11" s="40">
        <v>36344</v>
      </c>
      <c r="M11" s="41">
        <f t="shared" si="0"/>
        <v>77998</v>
      </c>
    </row>
    <row r="12" spans="1:18" s="12" customFormat="1">
      <c r="A12" s="28">
        <v>5</v>
      </c>
      <c r="B12" s="26" t="s">
        <v>16</v>
      </c>
      <c r="C12" s="29">
        <v>131755399</v>
      </c>
      <c r="D12" s="36"/>
      <c r="E12" s="37"/>
      <c r="F12" s="37"/>
      <c r="G12" s="37"/>
      <c r="H12" s="37"/>
      <c r="I12" s="38"/>
      <c r="J12" s="39"/>
      <c r="K12" s="40"/>
      <c r="L12" s="40">
        <v>6442.8</v>
      </c>
      <c r="M12" s="41">
        <f t="shared" si="0"/>
        <v>6442.8</v>
      </c>
    </row>
    <row r="13" spans="1:18" s="12" customFormat="1">
      <c r="A13" s="28">
        <v>6</v>
      </c>
      <c r="B13" s="26" t="s">
        <v>17</v>
      </c>
      <c r="C13" s="29">
        <v>101155485</v>
      </c>
      <c r="D13" s="36"/>
      <c r="E13" s="37"/>
      <c r="F13" s="37"/>
      <c r="G13" s="37"/>
      <c r="H13" s="37"/>
      <c r="I13" s="38"/>
      <c r="J13" s="39"/>
      <c r="K13" s="40">
        <v>15120</v>
      </c>
      <c r="L13" s="40">
        <v>3260</v>
      </c>
      <c r="M13" s="41">
        <f t="shared" si="0"/>
        <v>18380</v>
      </c>
      <c r="O13" s="19"/>
    </row>
    <row r="14" spans="1:18" s="12" customFormat="1">
      <c r="A14" s="28">
        <v>7</v>
      </c>
      <c r="B14" s="26" t="s">
        <v>18</v>
      </c>
      <c r="C14" s="29">
        <v>131354238</v>
      </c>
      <c r="D14" s="36"/>
      <c r="E14" s="37"/>
      <c r="F14" s="37"/>
      <c r="G14" s="37"/>
      <c r="H14" s="37"/>
      <c r="I14" s="38"/>
      <c r="J14" s="39"/>
      <c r="K14" s="40">
        <v>83855.75</v>
      </c>
      <c r="L14" s="40">
        <v>162060</v>
      </c>
      <c r="M14" s="41">
        <f t="shared" si="0"/>
        <v>245915.75</v>
      </c>
      <c r="O14" s="19"/>
    </row>
    <row r="15" spans="1:18" s="12" customFormat="1">
      <c r="A15" s="28">
        <v>8</v>
      </c>
      <c r="B15" s="26" t="s">
        <v>19</v>
      </c>
      <c r="C15" s="29">
        <v>101070587</v>
      </c>
      <c r="D15" s="36"/>
      <c r="E15" s="37"/>
      <c r="F15" s="37"/>
      <c r="G15" s="37"/>
      <c r="H15" s="37"/>
      <c r="I15" s="38"/>
      <c r="J15" s="39"/>
      <c r="K15" s="40">
        <v>503757.55</v>
      </c>
      <c r="L15" s="40">
        <v>1290160.5900000001</v>
      </c>
      <c r="M15" s="41">
        <f t="shared" si="0"/>
        <v>1793918.1400000001</v>
      </c>
      <c r="O15" s="19"/>
    </row>
    <row r="16" spans="1:18" s="12" customFormat="1">
      <c r="A16" s="28">
        <v>9</v>
      </c>
      <c r="B16" s="26" t="s">
        <v>20</v>
      </c>
      <c r="C16" s="29">
        <v>131256236</v>
      </c>
      <c r="D16" s="36"/>
      <c r="E16" s="37"/>
      <c r="F16" s="37"/>
      <c r="G16" s="37"/>
      <c r="H16" s="37"/>
      <c r="I16" s="38"/>
      <c r="J16" s="39"/>
      <c r="K16" s="40">
        <v>410320</v>
      </c>
      <c r="L16" s="40">
        <v>236000</v>
      </c>
      <c r="M16" s="41">
        <f t="shared" si="0"/>
        <v>646320</v>
      </c>
      <c r="O16" s="19"/>
    </row>
    <row r="17" spans="1:13" s="12" customFormat="1">
      <c r="A17" s="28">
        <v>10</v>
      </c>
      <c r="B17" s="26" t="s">
        <v>21</v>
      </c>
      <c r="C17" s="29">
        <v>101566558</v>
      </c>
      <c r="D17" s="36"/>
      <c r="E17" s="37"/>
      <c r="F17" s="37"/>
      <c r="G17" s="37"/>
      <c r="H17" s="37"/>
      <c r="I17" s="38"/>
      <c r="J17" s="39"/>
      <c r="K17" s="40">
        <v>16921.2</v>
      </c>
      <c r="L17" s="40">
        <v>0</v>
      </c>
      <c r="M17" s="41">
        <f t="shared" si="0"/>
        <v>16921.2</v>
      </c>
    </row>
    <row r="18" spans="1:13" s="12" customFormat="1">
      <c r="A18" s="28">
        <v>11</v>
      </c>
      <c r="B18" s="26" t="s">
        <v>22</v>
      </c>
      <c r="C18" s="29">
        <v>101001577</v>
      </c>
      <c r="D18" s="36"/>
      <c r="E18" s="37"/>
      <c r="F18" s="37"/>
      <c r="G18" s="37"/>
      <c r="H18" s="37"/>
      <c r="I18" s="38"/>
      <c r="J18" s="39"/>
      <c r="K18" s="40">
        <v>145729.28</v>
      </c>
      <c r="L18" s="40">
        <v>282453.15000000002</v>
      </c>
      <c r="M18" s="41">
        <f t="shared" si="0"/>
        <v>428182.43000000005</v>
      </c>
    </row>
    <row r="19" spans="1:13" s="12" customFormat="1">
      <c r="A19" s="28">
        <v>12</v>
      </c>
      <c r="B19" s="26" t="s">
        <v>23</v>
      </c>
      <c r="C19" s="29">
        <v>130718091</v>
      </c>
      <c r="D19" s="36"/>
      <c r="E19" s="37"/>
      <c r="F19" s="37"/>
      <c r="G19" s="37"/>
      <c r="H19" s="37">
        <v>9099.99</v>
      </c>
      <c r="I19" s="38">
        <v>22850</v>
      </c>
      <c r="J19" s="40">
        <v>0</v>
      </c>
      <c r="K19" s="40">
        <v>0</v>
      </c>
      <c r="L19" s="40">
        <v>0</v>
      </c>
      <c r="M19" s="41">
        <f t="shared" si="0"/>
        <v>31949.989999999998</v>
      </c>
    </row>
    <row r="20" spans="1:13" s="12" customFormat="1">
      <c r="A20" s="28">
        <v>13</v>
      </c>
      <c r="B20" s="26" t="s">
        <v>24</v>
      </c>
      <c r="C20" s="29">
        <v>131788998</v>
      </c>
      <c r="D20" s="36"/>
      <c r="E20" s="37"/>
      <c r="F20" s="37"/>
      <c r="G20" s="37"/>
      <c r="H20" s="37"/>
      <c r="I20" s="38"/>
      <c r="J20" s="39"/>
      <c r="K20" s="40">
        <v>4333917.63</v>
      </c>
      <c r="L20" s="40">
        <v>1044675</v>
      </c>
      <c r="M20" s="41">
        <f t="shared" si="0"/>
        <v>5378592.6299999999</v>
      </c>
    </row>
    <row r="21" spans="1:13" s="12" customFormat="1">
      <c r="A21" s="28">
        <v>14</v>
      </c>
      <c r="B21" s="26" t="s">
        <v>25</v>
      </c>
      <c r="C21" s="29">
        <v>101824859</v>
      </c>
      <c r="D21" s="36"/>
      <c r="E21" s="37"/>
      <c r="F21" s="37"/>
      <c r="G21" s="37"/>
      <c r="H21" s="37"/>
      <c r="I21" s="38"/>
      <c r="J21" s="39"/>
      <c r="K21" s="40">
        <v>221000</v>
      </c>
      <c r="L21" s="40">
        <v>64500</v>
      </c>
      <c r="M21" s="41">
        <f t="shared" si="0"/>
        <v>285500</v>
      </c>
    </row>
    <row r="22" spans="1:13" s="12" customFormat="1">
      <c r="A22" s="28">
        <v>15</v>
      </c>
      <c r="B22" s="26" t="s">
        <v>26</v>
      </c>
      <c r="C22" s="29">
        <v>101140496</v>
      </c>
      <c r="D22" s="36"/>
      <c r="E22" s="37"/>
      <c r="F22" s="37"/>
      <c r="G22" s="37"/>
      <c r="H22" s="37"/>
      <c r="I22" s="38"/>
      <c r="J22" s="39"/>
      <c r="K22" s="40">
        <v>948603.73</v>
      </c>
      <c r="L22" s="40">
        <v>473315.76</v>
      </c>
      <c r="M22" s="41">
        <f t="shared" si="0"/>
        <v>1421919.49</v>
      </c>
    </row>
    <row r="23" spans="1:13" s="12" customFormat="1">
      <c r="A23" s="28">
        <v>16</v>
      </c>
      <c r="B23" s="26" t="s">
        <v>27</v>
      </c>
      <c r="C23" s="29">
        <v>131616313</v>
      </c>
      <c r="D23" s="36"/>
      <c r="E23" s="37"/>
      <c r="F23" s="37"/>
      <c r="G23" s="37"/>
      <c r="H23" s="37"/>
      <c r="I23" s="38"/>
      <c r="J23" s="39"/>
      <c r="K23" s="40">
        <v>481532.62</v>
      </c>
      <c r="L23" s="40">
        <v>105492</v>
      </c>
      <c r="M23" s="41">
        <f t="shared" si="0"/>
        <v>587024.62</v>
      </c>
    </row>
    <row r="24" spans="1:13" s="12" customFormat="1">
      <c r="A24" s="28">
        <v>17</v>
      </c>
      <c r="B24" s="26" t="s">
        <v>28</v>
      </c>
      <c r="C24" s="29">
        <v>132647599</v>
      </c>
      <c r="D24" s="36"/>
      <c r="E24" s="37"/>
      <c r="F24" s="37"/>
      <c r="G24" s="37"/>
      <c r="H24" s="37"/>
      <c r="I24" s="38"/>
      <c r="J24" s="39"/>
      <c r="K24" s="40">
        <v>378411.89</v>
      </c>
      <c r="L24" s="40">
        <v>0</v>
      </c>
      <c r="M24" s="41">
        <f t="shared" si="0"/>
        <v>378411.89</v>
      </c>
    </row>
    <row r="25" spans="1:13" s="12" customFormat="1">
      <c r="A25" s="28">
        <v>18</v>
      </c>
      <c r="B25" s="26" t="s">
        <v>29</v>
      </c>
      <c r="C25" s="29">
        <v>130834441</v>
      </c>
      <c r="D25" s="36"/>
      <c r="E25" s="37"/>
      <c r="F25" s="37"/>
      <c r="G25" s="37"/>
      <c r="H25" s="37"/>
      <c r="I25" s="38"/>
      <c r="J25" s="39"/>
      <c r="K25" s="40">
        <v>1208202</v>
      </c>
      <c r="L25" s="40">
        <v>125611</v>
      </c>
      <c r="M25" s="41">
        <f t="shared" si="0"/>
        <v>1333813</v>
      </c>
    </row>
    <row r="26" spans="1:13" s="12" customFormat="1">
      <c r="A26" s="28">
        <v>19</v>
      </c>
      <c r="B26" s="26" t="s">
        <v>30</v>
      </c>
      <c r="C26" s="29">
        <v>101757922</v>
      </c>
      <c r="D26" s="36"/>
      <c r="E26" s="37"/>
      <c r="F26" s="37"/>
      <c r="G26" s="37"/>
      <c r="H26" s="37"/>
      <c r="I26" s="38"/>
      <c r="J26" s="39"/>
      <c r="K26" s="40">
        <v>571946</v>
      </c>
      <c r="L26" s="40">
        <v>602272</v>
      </c>
      <c r="M26" s="41">
        <f t="shared" si="0"/>
        <v>1174218</v>
      </c>
    </row>
    <row r="27" spans="1:13" s="12" customFormat="1">
      <c r="A27" s="28">
        <v>20</v>
      </c>
      <c r="B27" s="26" t="s">
        <v>31</v>
      </c>
      <c r="C27" s="29">
        <v>130862702</v>
      </c>
      <c r="D27" s="36"/>
      <c r="E27" s="37"/>
      <c r="F27" s="37"/>
      <c r="G27" s="37"/>
      <c r="H27" s="37"/>
      <c r="I27" s="38"/>
      <c r="J27" s="39"/>
      <c r="K27" s="40">
        <v>93750</v>
      </c>
      <c r="L27" s="40">
        <v>78750</v>
      </c>
      <c r="M27" s="41">
        <f t="shared" si="0"/>
        <v>172500</v>
      </c>
    </row>
    <row r="28" spans="1:13" s="12" customFormat="1">
      <c r="A28" s="28">
        <v>21</v>
      </c>
      <c r="B28" s="26" t="s">
        <v>32</v>
      </c>
      <c r="C28" s="29">
        <v>130019322</v>
      </c>
      <c r="D28" s="36"/>
      <c r="E28" s="37"/>
      <c r="F28" s="37"/>
      <c r="G28" s="37"/>
      <c r="H28" s="37"/>
      <c r="I28" s="38"/>
      <c r="J28" s="39"/>
      <c r="K28" s="40">
        <v>98530</v>
      </c>
      <c r="L28" s="40"/>
      <c r="M28" s="41">
        <f t="shared" si="0"/>
        <v>98530</v>
      </c>
    </row>
    <row r="29" spans="1:13" s="12" customFormat="1">
      <c r="A29" s="28">
        <v>22</v>
      </c>
      <c r="B29" s="26" t="s">
        <v>33</v>
      </c>
      <c r="C29" s="29">
        <v>131082272</v>
      </c>
      <c r="D29" s="36"/>
      <c r="E29" s="37"/>
      <c r="F29" s="37"/>
      <c r="G29" s="37"/>
      <c r="H29" s="37"/>
      <c r="I29" s="38"/>
      <c r="J29" s="39"/>
      <c r="K29" s="40">
        <v>155464.79999999999</v>
      </c>
      <c r="L29" s="40"/>
      <c r="M29" s="41">
        <f t="shared" si="0"/>
        <v>155464.79999999999</v>
      </c>
    </row>
    <row r="30" spans="1:13" s="12" customFormat="1">
      <c r="A30" s="28">
        <v>23</v>
      </c>
      <c r="B30" s="26" t="s">
        <v>34</v>
      </c>
      <c r="C30" s="29">
        <v>124026121</v>
      </c>
      <c r="D30" s="36"/>
      <c r="E30" s="37"/>
      <c r="F30" s="37"/>
      <c r="G30" s="37"/>
      <c r="H30" s="37"/>
      <c r="I30" s="38"/>
      <c r="J30" s="39"/>
      <c r="K30" s="40">
        <v>51920</v>
      </c>
      <c r="L30" s="40">
        <v>27140</v>
      </c>
      <c r="M30" s="41">
        <f t="shared" si="0"/>
        <v>79060</v>
      </c>
    </row>
    <row r="31" spans="1:13" s="12" customFormat="1">
      <c r="A31" s="28">
        <v>24</v>
      </c>
      <c r="B31" s="26" t="s">
        <v>35</v>
      </c>
      <c r="C31" s="29">
        <v>102318549</v>
      </c>
      <c r="D31" s="36"/>
      <c r="E31" s="37"/>
      <c r="F31" s="37"/>
      <c r="G31" s="37"/>
      <c r="H31" s="37"/>
      <c r="I31" s="38"/>
      <c r="J31" s="39"/>
      <c r="K31" s="40">
        <v>178900</v>
      </c>
      <c r="L31" s="40">
        <v>75000</v>
      </c>
      <c r="M31" s="41">
        <f t="shared" si="0"/>
        <v>253900</v>
      </c>
    </row>
    <row r="32" spans="1:13" s="12" customFormat="1">
      <c r="A32" s="28">
        <v>25</v>
      </c>
      <c r="B32" s="26" t="s">
        <v>36</v>
      </c>
      <c r="C32" s="29">
        <v>130301166</v>
      </c>
      <c r="D32" s="36"/>
      <c r="E32" s="37"/>
      <c r="F32" s="37"/>
      <c r="G32" s="37"/>
      <c r="H32" s="37"/>
      <c r="I32" s="38"/>
      <c r="J32" s="39"/>
      <c r="K32" s="40">
        <v>89919.08</v>
      </c>
      <c r="L32" s="40">
        <v>4800</v>
      </c>
      <c r="M32" s="41">
        <f t="shared" si="0"/>
        <v>94719.08</v>
      </c>
    </row>
    <row r="33" spans="1:15" s="12" customFormat="1">
      <c r="A33" s="28">
        <v>26</v>
      </c>
      <c r="B33" s="26" t="s">
        <v>37</v>
      </c>
      <c r="C33" s="29">
        <v>102003432</v>
      </c>
      <c r="D33" s="36"/>
      <c r="E33" s="37"/>
      <c r="F33" s="37"/>
      <c r="G33" s="37"/>
      <c r="H33" s="37"/>
      <c r="I33" s="38"/>
      <c r="J33" s="39"/>
      <c r="K33" s="40"/>
      <c r="L33" s="40">
        <v>263537.12</v>
      </c>
      <c r="M33" s="41">
        <f t="shared" si="0"/>
        <v>263537.12</v>
      </c>
    </row>
    <row r="34" spans="1:15" s="12" customFormat="1">
      <c r="A34" s="28">
        <v>27</v>
      </c>
      <c r="B34" s="26" t="s">
        <v>38</v>
      </c>
      <c r="C34" s="29">
        <v>130654573</v>
      </c>
      <c r="D34" s="36"/>
      <c r="E34" s="37"/>
      <c r="F34" s="37"/>
      <c r="G34" s="37"/>
      <c r="H34" s="37"/>
      <c r="I34" s="38">
        <v>8000</v>
      </c>
      <c r="J34" s="39"/>
      <c r="K34" s="40"/>
      <c r="L34" s="40"/>
      <c r="M34" s="41">
        <f t="shared" si="0"/>
        <v>8000</v>
      </c>
    </row>
    <row r="35" spans="1:15" s="12" customFormat="1">
      <c r="A35" s="28">
        <v>28</v>
      </c>
      <c r="B35" s="26" t="s">
        <v>39</v>
      </c>
      <c r="C35" s="29">
        <v>130021521</v>
      </c>
      <c r="D35" s="36"/>
      <c r="E35" s="37"/>
      <c r="F35" s="37"/>
      <c r="G35" s="37"/>
      <c r="H35" s="37"/>
      <c r="I35" s="38"/>
      <c r="J35" s="39"/>
      <c r="K35" s="40">
        <v>16855.939999999999</v>
      </c>
      <c r="L35" s="40"/>
      <c r="M35" s="41">
        <f t="shared" si="0"/>
        <v>16855.939999999999</v>
      </c>
    </row>
    <row r="36" spans="1:15" s="12" customFormat="1">
      <c r="A36" s="28">
        <v>29</v>
      </c>
      <c r="B36" s="26" t="s">
        <v>40</v>
      </c>
      <c r="C36" s="30">
        <v>130198642</v>
      </c>
      <c r="D36" s="36"/>
      <c r="E36" s="37"/>
      <c r="F36" s="37"/>
      <c r="G36" s="37"/>
      <c r="H36" s="37"/>
      <c r="I36" s="38"/>
      <c r="J36" s="39"/>
      <c r="K36" s="40">
        <v>258975</v>
      </c>
      <c r="L36" s="40"/>
      <c r="M36" s="41">
        <f t="shared" si="0"/>
        <v>258975</v>
      </c>
    </row>
    <row r="37" spans="1:15" s="12" customFormat="1">
      <c r="A37" s="28">
        <v>30</v>
      </c>
      <c r="B37" s="26" t="s">
        <v>41</v>
      </c>
      <c r="C37" s="42">
        <v>130522443</v>
      </c>
      <c r="D37" s="36"/>
      <c r="E37" s="37"/>
      <c r="F37" s="37"/>
      <c r="G37" s="37"/>
      <c r="H37" s="37"/>
      <c r="I37" s="38"/>
      <c r="J37" s="39"/>
      <c r="K37" s="40"/>
      <c r="L37" s="40">
        <v>168950</v>
      </c>
      <c r="M37" s="41">
        <f t="shared" si="0"/>
        <v>168950</v>
      </c>
    </row>
    <row r="38" spans="1:15" s="12" customFormat="1">
      <c r="A38" s="28">
        <v>31</v>
      </c>
      <c r="B38" s="26" t="s">
        <v>42</v>
      </c>
      <c r="C38" s="42">
        <v>130724652</v>
      </c>
      <c r="D38" s="36"/>
      <c r="E38" s="37"/>
      <c r="F38" s="37"/>
      <c r="G38" s="37"/>
      <c r="H38" s="37"/>
      <c r="I38" s="38"/>
      <c r="J38" s="39"/>
      <c r="K38" s="40"/>
      <c r="L38" s="40">
        <v>105916.8</v>
      </c>
      <c r="M38" s="41">
        <f t="shared" si="0"/>
        <v>105916.8</v>
      </c>
    </row>
    <row r="39" spans="1:15" s="12" customFormat="1">
      <c r="A39" s="28">
        <v>32</v>
      </c>
      <c r="B39" s="26" t="s">
        <v>43</v>
      </c>
      <c r="C39" s="29">
        <v>130186121</v>
      </c>
      <c r="D39" s="36"/>
      <c r="E39" s="37"/>
      <c r="F39" s="37"/>
      <c r="G39" s="37"/>
      <c r="H39" s="37"/>
      <c r="I39" s="38"/>
      <c r="J39" s="39"/>
      <c r="K39" s="40">
        <v>586994.19999999995</v>
      </c>
      <c r="L39" s="40">
        <v>153473</v>
      </c>
      <c r="M39" s="41">
        <f t="shared" si="0"/>
        <v>740467.19999999995</v>
      </c>
    </row>
    <row r="40" spans="1:15" s="12" customFormat="1">
      <c r="A40" s="28">
        <v>33</v>
      </c>
      <c r="B40" s="26" t="s">
        <v>44</v>
      </c>
      <c r="C40" s="29">
        <v>130370427</v>
      </c>
      <c r="D40" s="36"/>
      <c r="E40" s="37"/>
      <c r="F40" s="37"/>
      <c r="G40" s="37"/>
      <c r="H40" s="37"/>
      <c r="I40" s="38"/>
      <c r="J40" s="39"/>
      <c r="K40" s="40"/>
      <c r="L40" s="40">
        <v>14095.01</v>
      </c>
      <c r="M40" s="41">
        <f t="shared" si="0"/>
        <v>14095.01</v>
      </c>
    </row>
    <row r="41" spans="1:15" s="12" customFormat="1">
      <c r="A41" s="28">
        <v>34</v>
      </c>
      <c r="B41" s="26" t="s">
        <v>45</v>
      </c>
      <c r="C41" s="29">
        <v>131860028</v>
      </c>
      <c r="D41" s="36"/>
      <c r="E41" s="37"/>
      <c r="F41" s="37"/>
      <c r="G41" s="37"/>
      <c r="H41" s="37"/>
      <c r="I41" s="38"/>
      <c r="J41" s="39"/>
      <c r="K41" s="40">
        <v>3110150</v>
      </c>
      <c r="L41" s="40"/>
      <c r="M41" s="41">
        <f t="shared" ref="M41:M101" si="1">SUM(H41:L41)</f>
        <v>3110150</v>
      </c>
    </row>
    <row r="42" spans="1:15" s="12" customFormat="1">
      <c r="A42" s="28">
        <v>35</v>
      </c>
      <c r="B42" s="26" t="s">
        <v>46</v>
      </c>
      <c r="C42" s="29">
        <v>130963241</v>
      </c>
      <c r="D42" s="36"/>
      <c r="E42" s="37"/>
      <c r="F42" s="37"/>
      <c r="G42" s="37"/>
      <c r="H42" s="37"/>
      <c r="I42" s="38"/>
      <c r="J42" s="39"/>
      <c r="K42" s="40"/>
      <c r="L42" s="40">
        <v>29500</v>
      </c>
      <c r="M42" s="41">
        <f t="shared" si="1"/>
        <v>29500</v>
      </c>
    </row>
    <row r="43" spans="1:15" s="12" customFormat="1">
      <c r="A43" s="28">
        <v>36</v>
      </c>
      <c r="B43" s="26" t="s">
        <v>47</v>
      </c>
      <c r="C43" s="29">
        <v>131907572</v>
      </c>
      <c r="D43" s="36"/>
      <c r="E43" s="37"/>
      <c r="F43" s="37"/>
      <c r="G43" s="37"/>
      <c r="H43" s="37"/>
      <c r="I43" s="38"/>
      <c r="J43" s="39"/>
      <c r="K43" s="40">
        <v>238051.9</v>
      </c>
      <c r="L43" s="40">
        <v>150923.01999999999</v>
      </c>
      <c r="M43" s="41">
        <f t="shared" si="1"/>
        <v>388974.92</v>
      </c>
    </row>
    <row r="44" spans="1:15" s="12" customFormat="1">
      <c r="A44" s="28">
        <v>37</v>
      </c>
      <c r="B44" s="26" t="s">
        <v>48</v>
      </c>
      <c r="C44" s="29">
        <v>101625589</v>
      </c>
      <c r="D44" s="36"/>
      <c r="E44" s="37"/>
      <c r="F44" s="37"/>
      <c r="G44" s="37"/>
      <c r="H44" s="37"/>
      <c r="I44" s="38"/>
      <c r="J44" s="39"/>
      <c r="K44" s="40">
        <v>5316722.59</v>
      </c>
      <c r="L44" s="40">
        <v>1396474.72</v>
      </c>
      <c r="M44" s="41">
        <f t="shared" si="1"/>
        <v>6713197.3099999996</v>
      </c>
    </row>
    <row r="45" spans="1:15" s="12" customFormat="1">
      <c r="A45" s="28">
        <v>38</v>
      </c>
      <c r="B45" s="26" t="s">
        <v>49</v>
      </c>
      <c r="C45" s="29">
        <v>101047291</v>
      </c>
      <c r="D45" s="36"/>
      <c r="E45" s="37"/>
      <c r="F45" s="37"/>
      <c r="G45" s="37"/>
      <c r="H45" s="37"/>
      <c r="I45" s="38"/>
      <c r="J45" s="39"/>
      <c r="K45" s="40">
        <v>40610.879999999997</v>
      </c>
      <c r="L45" s="40">
        <v>84469.119999999995</v>
      </c>
      <c r="M45" s="41">
        <f t="shared" si="1"/>
        <v>125080</v>
      </c>
    </row>
    <row r="46" spans="1:15" s="12" customFormat="1">
      <c r="A46" s="28">
        <v>39</v>
      </c>
      <c r="B46" s="26" t="s">
        <v>50</v>
      </c>
      <c r="C46" s="29">
        <v>101012072</v>
      </c>
      <c r="D46" s="36"/>
      <c r="E46" s="37"/>
      <c r="F46" s="37"/>
      <c r="G46" s="37"/>
      <c r="H46" s="37"/>
      <c r="I46" s="38"/>
      <c r="J46" s="39"/>
      <c r="K46" s="40">
        <v>25920.15</v>
      </c>
      <c r="L46" s="40">
        <v>31499.8</v>
      </c>
      <c r="M46" s="41">
        <f t="shared" si="1"/>
        <v>57419.95</v>
      </c>
    </row>
    <row r="47" spans="1:15" s="12" customFormat="1">
      <c r="A47" s="28">
        <v>40</v>
      </c>
      <c r="B47" s="26" t="s">
        <v>51</v>
      </c>
      <c r="C47" s="29">
        <v>103031889</v>
      </c>
      <c r="D47" s="36"/>
      <c r="E47" s="37"/>
      <c r="F47" s="37"/>
      <c r="G47" s="37"/>
      <c r="H47" s="37"/>
      <c r="I47" s="38"/>
      <c r="J47" s="39"/>
      <c r="K47" s="40">
        <v>540823.44999999995</v>
      </c>
      <c r="L47" s="40">
        <v>115641.74</v>
      </c>
      <c r="M47" s="41">
        <f t="shared" si="1"/>
        <v>656465.18999999994</v>
      </c>
    </row>
    <row r="48" spans="1:15" s="12" customFormat="1">
      <c r="A48" s="28">
        <v>41</v>
      </c>
      <c r="B48" s="26" t="s">
        <v>52</v>
      </c>
      <c r="C48" s="29">
        <v>133120798</v>
      </c>
      <c r="D48" s="36"/>
      <c r="E48" s="37"/>
      <c r="F48" s="37"/>
      <c r="G48" s="37"/>
      <c r="H48" s="37"/>
      <c r="I48" s="38"/>
      <c r="J48" s="39"/>
      <c r="K48" s="40">
        <v>3793910.87</v>
      </c>
      <c r="L48" s="40">
        <v>805488.41</v>
      </c>
      <c r="M48" s="41">
        <f t="shared" si="1"/>
        <v>4599399.28</v>
      </c>
      <c r="O48" s="25"/>
    </row>
    <row r="49" spans="1:13" s="12" customFormat="1">
      <c r="A49" s="28">
        <v>42</v>
      </c>
      <c r="B49" s="26" t="s">
        <v>53</v>
      </c>
      <c r="C49" s="31" t="s">
        <v>54</v>
      </c>
      <c r="D49" s="36"/>
      <c r="E49" s="37"/>
      <c r="F49" s="37"/>
      <c r="G49" s="37"/>
      <c r="H49" s="37"/>
      <c r="I49" s="38"/>
      <c r="J49" s="39"/>
      <c r="K49" s="40">
        <v>1223520</v>
      </c>
      <c r="L49" s="40">
        <v>557690</v>
      </c>
      <c r="M49" s="41">
        <f t="shared" si="1"/>
        <v>1781210</v>
      </c>
    </row>
    <row r="50" spans="1:13" s="12" customFormat="1">
      <c r="A50" s="28">
        <v>43</v>
      </c>
      <c r="B50" s="26" t="s">
        <v>55</v>
      </c>
      <c r="C50" s="29">
        <v>130161526</v>
      </c>
      <c r="D50" s="36"/>
      <c r="E50" s="37"/>
      <c r="F50" s="37"/>
      <c r="G50" s="37"/>
      <c r="H50" s="37"/>
      <c r="I50" s="38"/>
      <c r="J50" s="39"/>
      <c r="K50" s="40">
        <v>205800</v>
      </c>
      <c r="L50" s="40">
        <v>137200</v>
      </c>
      <c r="M50" s="41">
        <f t="shared" si="1"/>
        <v>343000</v>
      </c>
    </row>
    <row r="51" spans="1:13" s="12" customFormat="1">
      <c r="A51" s="28">
        <v>44</v>
      </c>
      <c r="B51" s="26" t="s">
        <v>56</v>
      </c>
      <c r="C51" s="29">
        <v>130749851</v>
      </c>
      <c r="D51" s="36"/>
      <c r="E51" s="37"/>
      <c r="F51" s="37"/>
      <c r="G51" s="37"/>
      <c r="H51" s="37"/>
      <c r="I51" s="38"/>
      <c r="J51" s="39"/>
      <c r="K51" s="40">
        <v>13275</v>
      </c>
      <c r="L51" s="40"/>
      <c r="M51" s="41">
        <f t="shared" si="1"/>
        <v>13275</v>
      </c>
    </row>
    <row r="52" spans="1:13" s="12" customFormat="1">
      <c r="A52" s="28">
        <v>45</v>
      </c>
      <c r="B52" s="26" t="s">
        <v>57</v>
      </c>
      <c r="C52" s="29">
        <v>102312771</v>
      </c>
      <c r="D52" s="36"/>
      <c r="E52" s="37"/>
      <c r="F52" s="37"/>
      <c r="G52" s="37"/>
      <c r="H52" s="37"/>
      <c r="I52" s="38"/>
      <c r="J52" s="39"/>
      <c r="K52" s="40"/>
      <c r="L52" s="40">
        <v>1400</v>
      </c>
      <c r="M52" s="41">
        <f t="shared" si="1"/>
        <v>1400</v>
      </c>
    </row>
    <row r="53" spans="1:13" s="12" customFormat="1">
      <c r="A53" s="28">
        <v>46</v>
      </c>
      <c r="B53" s="26" t="s">
        <v>58</v>
      </c>
      <c r="C53" s="29">
        <v>130895351</v>
      </c>
      <c r="D53" s="36"/>
      <c r="E53" s="37"/>
      <c r="F53" s="37"/>
      <c r="G53" s="37"/>
      <c r="H53" s="37"/>
      <c r="I53" s="38"/>
      <c r="J53" s="39"/>
      <c r="K53" s="40">
        <v>114737.1</v>
      </c>
      <c r="L53" s="40"/>
      <c r="M53" s="41">
        <f t="shared" si="1"/>
        <v>114737.1</v>
      </c>
    </row>
    <row r="54" spans="1:13" s="12" customFormat="1">
      <c r="A54" s="28">
        <v>47</v>
      </c>
      <c r="B54" s="26" t="s">
        <v>59</v>
      </c>
      <c r="C54" s="29">
        <v>40223206810</v>
      </c>
      <c r="D54" s="36"/>
      <c r="E54" s="37"/>
      <c r="F54" s="37"/>
      <c r="G54" s="37"/>
      <c r="H54" s="37"/>
      <c r="I54" s="38"/>
      <c r="J54" s="39"/>
      <c r="K54" s="40"/>
      <c r="L54" s="40">
        <v>29500</v>
      </c>
      <c r="M54" s="41">
        <f t="shared" si="1"/>
        <v>29500</v>
      </c>
    </row>
    <row r="55" spans="1:13" s="12" customFormat="1">
      <c r="A55" s="28">
        <v>48</v>
      </c>
      <c r="B55" s="26" t="s">
        <v>60</v>
      </c>
      <c r="C55" s="29">
        <v>101013575</v>
      </c>
      <c r="D55" s="36"/>
      <c r="E55" s="37"/>
      <c r="F55" s="37"/>
      <c r="G55" s="37"/>
      <c r="H55" s="37"/>
      <c r="I55" s="38"/>
      <c r="J55" s="39"/>
      <c r="K55" s="40">
        <v>976500</v>
      </c>
      <c r="L55" s="40">
        <v>306900</v>
      </c>
      <c r="M55" s="41">
        <f t="shared" si="1"/>
        <v>1283400</v>
      </c>
    </row>
    <row r="56" spans="1:13" s="12" customFormat="1">
      <c r="A56" s="28">
        <v>49</v>
      </c>
      <c r="B56" s="26" t="s">
        <v>61</v>
      </c>
      <c r="C56" s="29">
        <v>101694564</v>
      </c>
      <c r="D56" s="36"/>
      <c r="E56" s="37"/>
      <c r="F56" s="37"/>
      <c r="G56" s="37"/>
      <c r="H56" s="37"/>
      <c r="I56" s="38"/>
      <c r="J56" s="39"/>
      <c r="K56" s="40">
        <v>7702294.5099999998</v>
      </c>
      <c r="L56" s="40">
        <v>4776954.1900000004</v>
      </c>
      <c r="M56" s="41">
        <f t="shared" si="1"/>
        <v>12479248.699999999</v>
      </c>
    </row>
    <row r="57" spans="1:13" s="12" customFormat="1">
      <c r="A57" s="28">
        <v>50</v>
      </c>
      <c r="B57" s="26" t="s">
        <v>62</v>
      </c>
      <c r="C57" s="29">
        <v>122001212</v>
      </c>
      <c r="D57" s="36"/>
      <c r="E57" s="37"/>
      <c r="F57" s="37"/>
      <c r="G57" s="37"/>
      <c r="H57" s="37"/>
      <c r="I57" s="38"/>
      <c r="J57" s="39"/>
      <c r="K57" s="40">
        <v>154341.94</v>
      </c>
      <c r="L57" s="40"/>
      <c r="M57" s="41">
        <f t="shared" si="1"/>
        <v>154341.94</v>
      </c>
    </row>
    <row r="58" spans="1:13" s="12" customFormat="1">
      <c r="A58" s="28">
        <v>51</v>
      </c>
      <c r="B58" s="26" t="s">
        <v>63</v>
      </c>
      <c r="C58" s="43">
        <v>102004625</v>
      </c>
      <c r="D58" s="36"/>
      <c r="E58" s="37"/>
      <c r="F58" s="37"/>
      <c r="G58" s="37"/>
      <c r="H58" s="37"/>
      <c r="I58" s="38"/>
      <c r="J58" s="39"/>
      <c r="K58" s="40"/>
      <c r="L58" s="40">
        <v>4081.62</v>
      </c>
      <c r="M58" s="41">
        <f t="shared" si="1"/>
        <v>4081.62</v>
      </c>
    </row>
    <row r="59" spans="1:13" s="12" customFormat="1">
      <c r="A59" s="28">
        <v>52</v>
      </c>
      <c r="B59" s="26" t="s">
        <v>64</v>
      </c>
      <c r="C59" s="29">
        <v>130831408</v>
      </c>
      <c r="D59" s="36"/>
      <c r="E59" s="37"/>
      <c r="F59" s="37"/>
      <c r="G59" s="37"/>
      <c r="H59" s="37"/>
      <c r="I59" s="38"/>
      <c r="J59" s="39"/>
      <c r="K59" s="40">
        <v>171782.9</v>
      </c>
      <c r="L59" s="40"/>
      <c r="M59" s="41">
        <f t="shared" si="1"/>
        <v>171782.9</v>
      </c>
    </row>
    <row r="60" spans="1:13" s="12" customFormat="1">
      <c r="A60" s="28">
        <v>53</v>
      </c>
      <c r="B60" s="26" t="s">
        <v>65</v>
      </c>
      <c r="C60" s="29">
        <v>102339309</v>
      </c>
      <c r="D60" s="36"/>
      <c r="E60" s="37"/>
      <c r="F60" s="37"/>
      <c r="G60" s="37"/>
      <c r="H60" s="37"/>
      <c r="I60" s="38"/>
      <c r="J60" s="39"/>
      <c r="K60" s="40">
        <v>1789065</v>
      </c>
      <c r="L60" s="40">
        <v>737090</v>
      </c>
      <c r="M60" s="41">
        <f t="shared" si="1"/>
        <v>2526155</v>
      </c>
    </row>
    <row r="61" spans="1:13" s="12" customFormat="1">
      <c r="A61" s="28">
        <v>54</v>
      </c>
      <c r="B61" s="26" t="s">
        <v>66</v>
      </c>
      <c r="C61" s="29">
        <v>132557956</v>
      </c>
      <c r="D61" s="36"/>
      <c r="E61" s="37"/>
      <c r="F61" s="37"/>
      <c r="G61" s="37"/>
      <c r="H61" s="37"/>
      <c r="I61" s="38"/>
      <c r="J61" s="44">
        <v>10134.68</v>
      </c>
      <c r="K61" s="40"/>
      <c r="L61" s="40"/>
      <c r="M61" s="41">
        <f t="shared" si="1"/>
        <v>10134.68</v>
      </c>
    </row>
    <row r="62" spans="1:13" s="12" customFormat="1">
      <c r="A62" s="28">
        <v>55</v>
      </c>
      <c r="B62" s="26" t="s">
        <v>67</v>
      </c>
      <c r="C62" s="29">
        <v>132563532</v>
      </c>
      <c r="D62" s="36"/>
      <c r="E62" s="37"/>
      <c r="F62" s="37"/>
      <c r="G62" s="37"/>
      <c r="H62" s="37"/>
      <c r="I62" s="38"/>
      <c r="J62" s="39"/>
      <c r="K62" s="40">
        <v>10502</v>
      </c>
      <c r="L62" s="40"/>
      <c r="M62" s="41">
        <f t="shared" si="1"/>
        <v>10502</v>
      </c>
    </row>
    <row r="63" spans="1:13" s="12" customFormat="1">
      <c r="A63" s="28">
        <v>56</v>
      </c>
      <c r="B63" s="26" t="s">
        <v>68</v>
      </c>
      <c r="C63" s="29">
        <v>133569841</v>
      </c>
      <c r="D63" s="36"/>
      <c r="E63" s="37"/>
      <c r="F63" s="37"/>
      <c r="G63" s="37"/>
      <c r="H63" s="37"/>
      <c r="I63" s="38"/>
      <c r="J63" s="39"/>
      <c r="K63" s="40"/>
      <c r="L63" s="40">
        <v>223256</v>
      </c>
      <c r="M63" s="41">
        <f t="shared" si="1"/>
        <v>223256</v>
      </c>
    </row>
    <row r="64" spans="1:13" s="12" customFormat="1">
      <c r="A64" s="28">
        <v>57</v>
      </c>
      <c r="B64" s="26" t="s">
        <v>69</v>
      </c>
      <c r="C64" s="29">
        <v>131398073</v>
      </c>
      <c r="D64" s="36"/>
      <c r="E64" s="37"/>
      <c r="F64" s="37"/>
      <c r="G64" s="37"/>
      <c r="H64" s="37"/>
      <c r="I64" s="38"/>
      <c r="J64" s="39"/>
      <c r="K64" s="40">
        <v>23548.080000000002</v>
      </c>
      <c r="L64" s="40">
        <v>17700</v>
      </c>
      <c r="M64" s="41">
        <f t="shared" si="1"/>
        <v>41248.080000000002</v>
      </c>
    </row>
    <row r="65" spans="1:13" s="12" customFormat="1">
      <c r="A65" s="28">
        <v>58</v>
      </c>
      <c r="B65" s="26" t="s">
        <v>70</v>
      </c>
      <c r="C65" s="29">
        <v>130808295</v>
      </c>
      <c r="D65" s="36"/>
      <c r="E65" s="37"/>
      <c r="F65" s="37"/>
      <c r="G65" s="37"/>
      <c r="H65" s="37"/>
      <c r="I65" s="38"/>
      <c r="J65" s="39"/>
      <c r="K65" s="40">
        <v>5000</v>
      </c>
      <c r="L65" s="40"/>
      <c r="M65" s="41">
        <f t="shared" si="1"/>
        <v>5000</v>
      </c>
    </row>
    <row r="66" spans="1:13" s="12" customFormat="1">
      <c r="A66" s="28">
        <v>59</v>
      </c>
      <c r="B66" s="26" t="s">
        <v>71</v>
      </c>
      <c r="C66" s="29">
        <v>130951081</v>
      </c>
      <c r="D66" s="36"/>
      <c r="E66" s="37"/>
      <c r="F66" s="37"/>
      <c r="G66" s="37"/>
      <c r="H66" s="37"/>
      <c r="I66" s="38"/>
      <c r="J66" s="39"/>
      <c r="K66" s="40">
        <v>69242.05</v>
      </c>
      <c r="L66" s="40"/>
      <c r="M66" s="41">
        <f t="shared" si="1"/>
        <v>69242.05</v>
      </c>
    </row>
    <row r="67" spans="1:13" s="12" customFormat="1">
      <c r="A67" s="28">
        <v>60</v>
      </c>
      <c r="B67" s="26" t="s">
        <v>72</v>
      </c>
      <c r="C67" s="29">
        <v>101120347</v>
      </c>
      <c r="D67" s="36"/>
      <c r="E67" s="37"/>
      <c r="F67" s="37"/>
      <c r="G67" s="37"/>
      <c r="H67" s="37"/>
      <c r="I67" s="38"/>
      <c r="J67" s="39"/>
      <c r="K67" s="40">
        <v>188368.75</v>
      </c>
      <c r="L67" s="40"/>
      <c r="M67" s="41">
        <f t="shared" si="1"/>
        <v>188368.75</v>
      </c>
    </row>
    <row r="68" spans="1:13" s="12" customFormat="1">
      <c r="A68" s="28">
        <v>61</v>
      </c>
      <c r="B68" s="26" t="s">
        <v>73</v>
      </c>
      <c r="C68" s="29">
        <v>130962121</v>
      </c>
      <c r="D68" s="36"/>
      <c r="E68" s="37"/>
      <c r="F68" s="37"/>
      <c r="G68" s="37"/>
      <c r="H68" s="37"/>
      <c r="I68" s="38"/>
      <c r="J68" s="39"/>
      <c r="K68" s="40">
        <v>161873.01</v>
      </c>
      <c r="L68" s="40">
        <v>139129.35999999999</v>
      </c>
      <c r="M68" s="41">
        <f t="shared" si="1"/>
        <v>301002.37</v>
      </c>
    </row>
    <row r="69" spans="1:13">
      <c r="A69" s="28">
        <v>62</v>
      </c>
      <c r="B69" s="26" t="s">
        <v>74</v>
      </c>
      <c r="C69" s="29">
        <v>101729783</v>
      </c>
      <c r="D69" s="36"/>
      <c r="E69" s="37"/>
      <c r="F69" s="37"/>
      <c r="G69" s="37"/>
      <c r="H69" s="37"/>
      <c r="I69" s="38"/>
      <c r="J69" s="39"/>
      <c r="K69" s="40">
        <v>749770</v>
      </c>
      <c r="L69" s="40">
        <v>217800</v>
      </c>
      <c r="M69" s="41">
        <f t="shared" si="1"/>
        <v>967570</v>
      </c>
    </row>
    <row r="70" spans="1:13">
      <c r="A70" s="28">
        <v>63</v>
      </c>
      <c r="B70" s="26" t="s">
        <v>75</v>
      </c>
      <c r="C70" s="29">
        <v>132523296</v>
      </c>
      <c r="D70" s="36"/>
      <c r="E70" s="37"/>
      <c r="F70" s="37"/>
      <c r="G70" s="37"/>
      <c r="H70" s="37"/>
      <c r="I70" s="38"/>
      <c r="J70" s="39"/>
      <c r="K70" s="40">
        <v>167000</v>
      </c>
      <c r="L70" s="40"/>
      <c r="M70" s="41">
        <f t="shared" si="1"/>
        <v>167000</v>
      </c>
    </row>
    <row r="71" spans="1:13">
      <c r="A71" s="28">
        <v>64</v>
      </c>
      <c r="B71" s="26" t="s">
        <v>76</v>
      </c>
      <c r="C71" s="29">
        <v>132291409</v>
      </c>
      <c r="D71" s="36"/>
      <c r="E71" s="37"/>
      <c r="F71" s="37"/>
      <c r="G71" s="37"/>
      <c r="H71" s="37"/>
      <c r="I71" s="38"/>
      <c r="J71" s="39"/>
      <c r="K71" s="40">
        <v>38550.6</v>
      </c>
      <c r="L71" s="40"/>
      <c r="M71" s="41">
        <f t="shared" si="1"/>
        <v>38550.6</v>
      </c>
    </row>
    <row r="72" spans="1:13">
      <c r="A72" s="28">
        <v>65</v>
      </c>
      <c r="B72" s="27" t="s">
        <v>77</v>
      </c>
      <c r="C72" s="29">
        <v>131444792</v>
      </c>
      <c r="D72" s="45"/>
      <c r="E72" s="45"/>
      <c r="F72" s="45"/>
      <c r="G72" s="45"/>
      <c r="H72" s="45"/>
      <c r="I72" s="46"/>
      <c r="J72" s="47"/>
      <c r="K72" s="48">
        <v>140774</v>
      </c>
      <c r="L72" s="48"/>
      <c r="M72" s="41">
        <f t="shared" si="1"/>
        <v>140774</v>
      </c>
    </row>
    <row r="73" spans="1:13">
      <c r="A73" s="28">
        <v>66</v>
      </c>
      <c r="B73" s="27" t="s">
        <v>78</v>
      </c>
      <c r="C73" s="29">
        <v>132328622</v>
      </c>
      <c r="D73" s="45"/>
      <c r="E73" s="45"/>
      <c r="F73" s="45"/>
      <c r="G73" s="45"/>
      <c r="H73" s="45"/>
      <c r="I73" s="46"/>
      <c r="J73" s="45"/>
      <c r="K73" s="49">
        <v>29500</v>
      </c>
      <c r="L73" s="49"/>
      <c r="M73" s="41">
        <f t="shared" si="1"/>
        <v>29500</v>
      </c>
    </row>
    <row r="74" spans="1:13">
      <c r="A74" s="28">
        <v>67</v>
      </c>
      <c r="B74" s="27" t="s">
        <v>79</v>
      </c>
      <c r="C74" s="43">
        <v>102326746</v>
      </c>
      <c r="D74" s="45"/>
      <c r="E74" s="45"/>
      <c r="F74" s="45"/>
      <c r="G74" s="45"/>
      <c r="H74" s="45"/>
      <c r="I74" s="46"/>
      <c r="J74" s="45"/>
      <c r="K74" s="49"/>
      <c r="L74" s="49">
        <v>32811.980000000003</v>
      </c>
      <c r="M74" s="41">
        <f t="shared" si="1"/>
        <v>32811.980000000003</v>
      </c>
    </row>
    <row r="75" spans="1:13">
      <c r="A75" s="28">
        <v>68</v>
      </c>
      <c r="B75" s="27" t="s">
        <v>80</v>
      </c>
      <c r="C75" s="29">
        <v>133460092</v>
      </c>
      <c r="D75" s="45"/>
      <c r="E75" s="45"/>
      <c r="F75" s="45"/>
      <c r="G75" s="45"/>
      <c r="H75" s="45"/>
      <c r="I75" s="46"/>
      <c r="J75" s="45"/>
      <c r="K75" s="46"/>
      <c r="L75" s="46">
        <v>268155</v>
      </c>
      <c r="M75" s="41">
        <f t="shared" si="1"/>
        <v>268155</v>
      </c>
    </row>
    <row r="76" spans="1:13">
      <c r="A76" s="28">
        <v>69</v>
      </c>
      <c r="B76" s="27" t="s">
        <v>81</v>
      </c>
      <c r="C76" s="29">
        <v>133097591</v>
      </c>
      <c r="D76" s="45"/>
      <c r="E76" s="45"/>
      <c r="F76" s="45"/>
      <c r="G76" s="45"/>
      <c r="H76" s="45"/>
      <c r="I76" s="46"/>
      <c r="J76" s="45"/>
      <c r="K76" s="46">
        <v>815474.4</v>
      </c>
      <c r="L76" s="46"/>
      <c r="M76" s="41">
        <f t="shared" si="1"/>
        <v>815474.4</v>
      </c>
    </row>
    <row r="77" spans="1:13">
      <c r="A77" s="28">
        <v>70</v>
      </c>
      <c r="B77" s="27" t="s">
        <v>82</v>
      </c>
      <c r="C77" s="29">
        <v>101012803</v>
      </c>
      <c r="D77" s="45"/>
      <c r="E77" s="45"/>
      <c r="F77" s="45"/>
      <c r="G77" s="45"/>
      <c r="H77" s="45"/>
      <c r="I77" s="46"/>
      <c r="J77" s="45">
        <v>216246.8</v>
      </c>
      <c r="K77" s="46"/>
      <c r="L77" s="46"/>
      <c r="M77" s="41">
        <f t="shared" si="1"/>
        <v>216246.8</v>
      </c>
    </row>
    <row r="78" spans="1:13">
      <c r="A78" s="28">
        <v>71</v>
      </c>
      <c r="B78" s="27" t="s">
        <v>83</v>
      </c>
      <c r="C78" s="29">
        <v>101061911</v>
      </c>
      <c r="D78" s="45"/>
      <c r="E78" s="45"/>
      <c r="F78" s="45"/>
      <c r="G78" s="45"/>
      <c r="H78" s="45"/>
      <c r="I78" s="46"/>
      <c r="J78" s="45"/>
      <c r="K78" s="46">
        <v>39590.01</v>
      </c>
      <c r="L78" s="46"/>
      <c r="M78" s="41">
        <f t="shared" si="1"/>
        <v>39590.01</v>
      </c>
    </row>
    <row r="79" spans="1:13">
      <c r="A79" s="28">
        <v>72</v>
      </c>
      <c r="B79" s="27" t="s">
        <v>84</v>
      </c>
      <c r="C79" s="29">
        <v>132231136</v>
      </c>
      <c r="D79" s="45"/>
      <c r="E79" s="45"/>
      <c r="F79" s="45"/>
      <c r="G79" s="45"/>
      <c r="H79" s="45"/>
      <c r="I79" s="46"/>
      <c r="J79" s="45"/>
      <c r="K79" s="46"/>
      <c r="L79" s="46">
        <v>25949.98</v>
      </c>
      <c r="M79" s="41">
        <f t="shared" si="1"/>
        <v>25949.98</v>
      </c>
    </row>
    <row r="80" spans="1:13">
      <c r="A80" s="28">
        <v>73</v>
      </c>
      <c r="B80" s="27" t="s">
        <v>85</v>
      </c>
      <c r="C80" s="29">
        <v>132428552</v>
      </c>
      <c r="D80" s="45"/>
      <c r="E80" s="45"/>
      <c r="F80" s="45"/>
      <c r="G80" s="45"/>
      <c r="H80" s="45"/>
      <c r="I80" s="46"/>
      <c r="J80" s="45"/>
      <c r="K80" s="46">
        <v>1494651.72</v>
      </c>
      <c r="L80" s="46">
        <v>475084</v>
      </c>
      <c r="M80" s="41">
        <f t="shared" si="1"/>
        <v>1969735.72</v>
      </c>
    </row>
    <row r="81" spans="1:15">
      <c r="A81" s="28">
        <v>74</v>
      </c>
      <c r="B81" s="27" t="s">
        <v>86</v>
      </c>
      <c r="C81" s="29">
        <v>131129536</v>
      </c>
      <c r="D81" s="45"/>
      <c r="E81" s="45"/>
      <c r="F81" s="45"/>
      <c r="G81" s="45"/>
      <c r="H81" s="45"/>
      <c r="I81" s="46"/>
      <c r="J81" s="45"/>
      <c r="K81" s="46">
        <v>81804.039999999994</v>
      </c>
      <c r="L81" s="46">
        <v>82343.05</v>
      </c>
      <c r="M81" s="41">
        <f t="shared" si="1"/>
        <v>164147.09</v>
      </c>
    </row>
    <row r="82" spans="1:15">
      <c r="A82" s="28">
        <v>75</v>
      </c>
      <c r="B82" s="27" t="s">
        <v>87</v>
      </c>
      <c r="C82" s="29">
        <v>131687202</v>
      </c>
      <c r="D82" s="45"/>
      <c r="E82" s="45"/>
      <c r="F82" s="45"/>
      <c r="G82" s="45"/>
      <c r="H82" s="45"/>
      <c r="I82" s="46"/>
      <c r="J82" s="45"/>
      <c r="K82" s="46">
        <v>105120</v>
      </c>
      <c r="L82" s="46">
        <v>278758</v>
      </c>
      <c r="M82" s="41">
        <f t="shared" si="1"/>
        <v>383878</v>
      </c>
    </row>
    <row r="83" spans="1:15">
      <c r="A83" s="28">
        <v>76</v>
      </c>
      <c r="B83" s="27" t="s">
        <v>88</v>
      </c>
      <c r="C83" s="29">
        <v>101128542</v>
      </c>
      <c r="D83" s="45"/>
      <c r="E83" s="45"/>
      <c r="F83" s="45"/>
      <c r="G83" s="45"/>
      <c r="H83" s="45"/>
      <c r="I83" s="46"/>
      <c r="J83" s="45">
        <v>3405</v>
      </c>
      <c r="K83" s="46"/>
      <c r="L83" s="46"/>
      <c r="M83" s="41">
        <f t="shared" si="1"/>
        <v>3405</v>
      </c>
    </row>
    <row r="84" spans="1:15">
      <c r="A84" s="28">
        <v>77</v>
      </c>
      <c r="B84" s="27" t="s">
        <v>89</v>
      </c>
      <c r="C84" s="29">
        <v>130667799</v>
      </c>
      <c r="D84" s="45"/>
      <c r="E84" s="45"/>
      <c r="F84" s="45"/>
      <c r="G84" s="45"/>
      <c r="H84" s="45"/>
      <c r="I84" s="46"/>
      <c r="J84" s="45"/>
      <c r="K84" s="46">
        <v>158017.9</v>
      </c>
      <c r="L84" s="46">
        <v>102000</v>
      </c>
      <c r="M84" s="41">
        <f t="shared" si="1"/>
        <v>260017.9</v>
      </c>
    </row>
    <row r="85" spans="1:15">
      <c r="A85" s="28">
        <v>78</v>
      </c>
      <c r="B85" s="27" t="s">
        <v>90</v>
      </c>
      <c r="C85" s="29">
        <v>131241077</v>
      </c>
      <c r="D85" s="45"/>
      <c r="E85" s="45"/>
      <c r="F85" s="45"/>
      <c r="G85" s="45"/>
      <c r="H85" s="45"/>
      <c r="I85" s="46"/>
      <c r="J85" s="45"/>
      <c r="K85" s="46">
        <v>65018</v>
      </c>
      <c r="L85" s="46"/>
      <c r="M85" s="41">
        <f t="shared" si="1"/>
        <v>65018</v>
      </c>
    </row>
    <row r="86" spans="1:15">
      <c r="A86" s="28">
        <v>79</v>
      </c>
      <c r="B86" s="27" t="s">
        <v>91</v>
      </c>
      <c r="C86" s="29">
        <v>132195531</v>
      </c>
      <c r="D86" s="45"/>
      <c r="E86" s="45"/>
      <c r="F86" s="45"/>
      <c r="G86" s="45"/>
      <c r="H86" s="45"/>
      <c r="I86" s="46"/>
      <c r="J86" s="45"/>
      <c r="K86" s="46">
        <v>644530.4</v>
      </c>
      <c r="L86" s="46">
        <v>447551.7</v>
      </c>
      <c r="M86" s="41">
        <f t="shared" si="1"/>
        <v>1092082.1000000001</v>
      </c>
    </row>
    <row r="87" spans="1:15">
      <c r="A87" s="28">
        <v>80</v>
      </c>
      <c r="B87" s="27" t="s">
        <v>92</v>
      </c>
      <c r="C87" s="29">
        <v>130468516</v>
      </c>
      <c r="D87" s="45"/>
      <c r="E87" s="45"/>
      <c r="F87" s="45"/>
      <c r="G87" s="45"/>
      <c r="H87" s="45"/>
      <c r="I87" s="46"/>
      <c r="J87" s="45"/>
      <c r="K87" s="46">
        <v>4200975</v>
      </c>
      <c r="L87" s="46">
        <v>272000</v>
      </c>
      <c r="M87" s="41">
        <f t="shared" si="1"/>
        <v>4472975</v>
      </c>
    </row>
    <row r="88" spans="1:15">
      <c r="A88" s="28">
        <v>81</v>
      </c>
      <c r="B88" s="27" t="s">
        <v>93</v>
      </c>
      <c r="C88" s="29">
        <v>131701061</v>
      </c>
      <c r="D88" s="45"/>
      <c r="E88" s="45"/>
      <c r="F88" s="45"/>
      <c r="G88" s="45"/>
      <c r="H88" s="45"/>
      <c r="I88" s="46"/>
      <c r="J88" s="45"/>
      <c r="K88" s="46"/>
      <c r="L88" s="46">
        <v>160000</v>
      </c>
      <c r="M88" s="41">
        <f t="shared" si="1"/>
        <v>160000</v>
      </c>
      <c r="O88" s="19"/>
    </row>
    <row r="89" spans="1:15">
      <c r="A89" s="28">
        <v>82</v>
      </c>
      <c r="B89" s="27" t="s">
        <v>94</v>
      </c>
      <c r="C89" s="29">
        <v>131154344</v>
      </c>
      <c r="D89" s="45"/>
      <c r="E89" s="45"/>
      <c r="F89" s="45"/>
      <c r="G89" s="45"/>
      <c r="H89" s="45"/>
      <c r="I89" s="46"/>
      <c r="J89" s="45"/>
      <c r="K89" s="46"/>
      <c r="L89" s="46">
        <v>94385.84</v>
      </c>
      <c r="M89" s="41">
        <f t="shared" si="1"/>
        <v>94385.84</v>
      </c>
      <c r="O89" s="19"/>
    </row>
    <row r="90" spans="1:15">
      <c r="A90" s="28">
        <v>83</v>
      </c>
      <c r="B90" s="27" t="s">
        <v>95</v>
      </c>
      <c r="C90" s="29">
        <v>101572884</v>
      </c>
      <c r="D90" s="45"/>
      <c r="E90" s="45"/>
      <c r="F90" s="45"/>
      <c r="G90" s="45"/>
      <c r="H90" s="45"/>
      <c r="I90" s="46"/>
      <c r="J90" s="45"/>
      <c r="K90" s="46"/>
      <c r="L90" s="46">
        <v>59590</v>
      </c>
      <c r="M90" s="41">
        <f t="shared" si="1"/>
        <v>59590</v>
      </c>
      <c r="O90" s="19"/>
    </row>
    <row r="91" spans="1:15">
      <c r="A91" s="28">
        <v>84</v>
      </c>
      <c r="B91" s="27" t="s">
        <v>96</v>
      </c>
      <c r="C91" s="29">
        <v>131450148</v>
      </c>
      <c r="D91" s="45"/>
      <c r="E91" s="45"/>
      <c r="F91" s="45"/>
      <c r="G91" s="45"/>
      <c r="H91" s="45"/>
      <c r="I91" s="46"/>
      <c r="J91" s="45"/>
      <c r="K91" s="46">
        <v>1008450</v>
      </c>
      <c r="L91" s="46">
        <v>625250</v>
      </c>
      <c r="M91" s="41">
        <f t="shared" si="1"/>
        <v>1633700</v>
      </c>
    </row>
    <row r="92" spans="1:15">
      <c r="A92" s="28">
        <v>85</v>
      </c>
      <c r="B92" s="27" t="s">
        <v>97</v>
      </c>
      <c r="C92" s="29">
        <v>101027721</v>
      </c>
      <c r="D92" s="45"/>
      <c r="E92" s="45"/>
      <c r="F92" s="45"/>
      <c r="G92" s="45"/>
      <c r="H92" s="45"/>
      <c r="I92" s="46"/>
      <c r="J92" s="45"/>
      <c r="K92" s="46">
        <v>340526</v>
      </c>
      <c r="L92" s="46">
        <v>416486.44</v>
      </c>
      <c r="M92" s="41">
        <f t="shared" si="1"/>
        <v>757012.44</v>
      </c>
      <c r="O92" s="17"/>
    </row>
    <row r="93" spans="1:15">
      <c r="A93" s="28">
        <v>86</v>
      </c>
      <c r="B93" s="27" t="s">
        <v>98</v>
      </c>
      <c r="C93" s="29">
        <v>132109201</v>
      </c>
      <c r="D93" s="45"/>
      <c r="E93" s="45"/>
      <c r="F93" s="45"/>
      <c r="G93" s="45"/>
      <c r="H93" s="45"/>
      <c r="I93" s="46"/>
      <c r="J93" s="45"/>
      <c r="K93" s="46">
        <v>2918344.2</v>
      </c>
      <c r="L93" s="46">
        <v>1219370.8400000001</v>
      </c>
      <c r="M93" s="41">
        <f t="shared" si="1"/>
        <v>4137715.04</v>
      </c>
      <c r="O93" s="17"/>
    </row>
    <row r="94" spans="1:15">
      <c r="A94" s="28">
        <v>87</v>
      </c>
      <c r="B94" s="27" t="s">
        <v>99</v>
      </c>
      <c r="C94" s="29">
        <v>101585498</v>
      </c>
      <c r="D94" s="45"/>
      <c r="E94" s="45"/>
      <c r="F94" s="45"/>
      <c r="G94" s="45"/>
      <c r="H94" s="45"/>
      <c r="I94" s="46"/>
      <c r="J94" s="45"/>
      <c r="K94" s="46">
        <v>160706.56</v>
      </c>
      <c r="L94" s="46"/>
      <c r="M94" s="41">
        <f t="shared" si="1"/>
        <v>160706.56</v>
      </c>
    </row>
    <row r="95" spans="1:15">
      <c r="A95" s="28">
        <v>88</v>
      </c>
      <c r="B95" s="27" t="s">
        <v>100</v>
      </c>
      <c r="C95" s="29">
        <v>131049682</v>
      </c>
      <c r="D95" s="45"/>
      <c r="E95" s="45"/>
      <c r="F95" s="45"/>
      <c r="G95" s="45"/>
      <c r="H95" s="45"/>
      <c r="I95" s="46"/>
      <c r="J95" s="45"/>
      <c r="K95" s="46">
        <v>119327.2</v>
      </c>
      <c r="L95" s="46"/>
      <c r="M95" s="41">
        <f t="shared" si="1"/>
        <v>119327.2</v>
      </c>
      <c r="O95" s="24">
        <f>+O92-O93</f>
        <v>0</v>
      </c>
    </row>
    <row r="96" spans="1:15">
      <c r="A96" s="28">
        <v>89</v>
      </c>
      <c r="B96" s="27" t="s">
        <v>101</v>
      </c>
      <c r="C96" s="29">
        <v>132054512</v>
      </c>
      <c r="D96" s="45"/>
      <c r="E96" s="45"/>
      <c r="F96" s="45"/>
      <c r="G96" s="45"/>
      <c r="H96" s="45"/>
      <c r="I96" s="46"/>
      <c r="J96" s="45"/>
      <c r="K96" s="46">
        <v>219268.78</v>
      </c>
      <c r="L96" s="46"/>
      <c r="M96" s="41">
        <f t="shared" si="1"/>
        <v>219268.78</v>
      </c>
    </row>
    <row r="97" spans="1:15">
      <c r="A97" s="28">
        <v>90</v>
      </c>
      <c r="B97" s="27" t="s">
        <v>102</v>
      </c>
      <c r="C97" s="29">
        <v>130177953</v>
      </c>
      <c r="D97" s="45"/>
      <c r="E97" s="45"/>
      <c r="F97" s="45"/>
      <c r="G97" s="45"/>
      <c r="H97" s="45"/>
      <c r="I97" s="46"/>
      <c r="J97" s="45"/>
      <c r="K97" s="46">
        <v>1364400</v>
      </c>
      <c r="L97" s="46">
        <v>676856</v>
      </c>
      <c r="M97" s="41">
        <f t="shared" si="1"/>
        <v>2041256</v>
      </c>
    </row>
    <row r="98" spans="1:15">
      <c r="A98" s="28">
        <v>91</v>
      </c>
      <c r="B98" s="27" t="s">
        <v>103</v>
      </c>
      <c r="C98" s="29">
        <v>130247471</v>
      </c>
      <c r="D98" s="45"/>
      <c r="E98" s="45"/>
      <c r="F98" s="45"/>
      <c r="G98" s="45"/>
      <c r="H98" s="45"/>
      <c r="I98" s="46"/>
      <c r="J98" s="45"/>
      <c r="K98" s="46">
        <v>209834</v>
      </c>
      <c r="L98" s="46"/>
      <c r="M98" s="41">
        <f t="shared" si="1"/>
        <v>209834</v>
      </c>
    </row>
    <row r="99" spans="1:15">
      <c r="A99" s="28">
        <v>92</v>
      </c>
      <c r="B99" s="27" t="s">
        <v>104</v>
      </c>
      <c r="C99" s="29">
        <v>130361967</v>
      </c>
      <c r="D99" s="45"/>
      <c r="E99" s="45"/>
      <c r="F99" s="45"/>
      <c r="G99" s="45"/>
      <c r="H99" s="45"/>
      <c r="I99" s="46"/>
      <c r="J99" s="45"/>
      <c r="K99" s="46"/>
      <c r="L99" s="46">
        <v>38139.5</v>
      </c>
      <c r="M99" s="41">
        <f t="shared" si="1"/>
        <v>38139.5</v>
      </c>
    </row>
    <row r="100" spans="1:15">
      <c r="A100" s="28">
        <v>93</v>
      </c>
      <c r="B100" s="27" t="s">
        <v>105</v>
      </c>
      <c r="C100" s="29">
        <v>132751043</v>
      </c>
      <c r="D100" s="45"/>
      <c r="E100" s="45"/>
      <c r="F100" s="45"/>
      <c r="G100" s="45"/>
      <c r="H100" s="45"/>
      <c r="I100" s="46"/>
      <c r="J100" s="45"/>
      <c r="K100" s="46"/>
      <c r="L100" s="46">
        <v>33040</v>
      </c>
      <c r="M100" s="41">
        <f t="shared" si="1"/>
        <v>33040</v>
      </c>
    </row>
    <row r="101" spans="1:15">
      <c r="A101" s="28">
        <v>94</v>
      </c>
      <c r="B101" s="27" t="s">
        <v>106</v>
      </c>
      <c r="C101" s="29">
        <v>132344911</v>
      </c>
      <c r="D101" s="45"/>
      <c r="E101" s="45"/>
      <c r="F101" s="45"/>
      <c r="G101" s="45"/>
      <c r="H101" s="45"/>
      <c r="I101" s="46"/>
      <c r="J101" s="45"/>
      <c r="K101" s="46">
        <v>1358029.9</v>
      </c>
      <c r="L101" s="46">
        <v>160480</v>
      </c>
      <c r="M101" s="41">
        <f t="shared" si="1"/>
        <v>1518509.9</v>
      </c>
      <c r="O101" s="23"/>
    </row>
    <row r="102" spans="1:15">
      <c r="A102" s="13"/>
      <c r="B102" s="13"/>
      <c r="C102" s="22"/>
      <c r="D102" s="5">
        <f t="shared" ref="D102:M102" si="2">SUM(D8:D101)</f>
        <v>0</v>
      </c>
      <c r="E102" s="5">
        <f t="shared" si="2"/>
        <v>0</v>
      </c>
      <c r="F102" s="5">
        <f t="shared" si="2"/>
        <v>0</v>
      </c>
      <c r="G102" s="5">
        <f t="shared" si="2"/>
        <v>0</v>
      </c>
      <c r="H102" s="5">
        <f t="shared" si="2"/>
        <v>9099.99</v>
      </c>
      <c r="I102" s="5">
        <f t="shared" si="2"/>
        <v>30850</v>
      </c>
      <c r="J102" s="5">
        <f t="shared" si="2"/>
        <v>229786.47999999998</v>
      </c>
      <c r="K102" s="16">
        <f t="shared" si="2"/>
        <v>57624529.319999985</v>
      </c>
      <c r="L102" s="16">
        <f t="shared" si="2"/>
        <v>21935652.289999999</v>
      </c>
      <c r="M102" s="6">
        <f t="shared" si="2"/>
        <v>79829918.080000013</v>
      </c>
    </row>
    <row r="103" spans="1:15">
      <c r="B103" s="32"/>
      <c r="C103"/>
      <c r="D103" s="3"/>
      <c r="E103" s="56"/>
      <c r="F103" s="56"/>
      <c r="G103"/>
      <c r="H103"/>
      <c r="K103" s="66"/>
      <c r="L103" s="66"/>
    </row>
    <row r="104" spans="1:15">
      <c r="B104" s="55"/>
      <c r="C104" s="55"/>
      <c r="D104" s="55"/>
      <c r="E104" s="55"/>
      <c r="F104" s="55"/>
      <c r="G104" s="55"/>
      <c r="H104" s="2"/>
    </row>
    <row r="105" spans="1:15">
      <c r="B105" s="55"/>
      <c r="C105" s="55"/>
      <c r="D105" s="55"/>
      <c r="E105" s="55"/>
      <c r="F105" s="55"/>
      <c r="G105" s="55"/>
      <c r="H105" s="2"/>
    </row>
    <row r="106" spans="1:15">
      <c r="B106" s="14"/>
      <c r="C106" s="1"/>
      <c r="F106" s="34"/>
      <c r="G106" s="34"/>
      <c r="H106" s="34"/>
      <c r="I106" s="34"/>
      <c r="J106" s="34"/>
      <c r="K106" s="35"/>
    </row>
    <row r="107" spans="1:15">
      <c r="B107" s="14" t="s">
        <v>107</v>
      </c>
      <c r="C107" s="1"/>
      <c r="D107"/>
      <c r="E107" t="s">
        <v>108</v>
      </c>
      <c r="F107"/>
      <c r="G107"/>
      <c r="H107"/>
      <c r="I107" s="21"/>
      <c r="L107" s="17" t="s">
        <v>109</v>
      </c>
    </row>
    <row r="108" spans="1:15">
      <c r="B108" s="15" t="s">
        <v>110</v>
      </c>
      <c r="E108" s="4" t="s">
        <v>111</v>
      </c>
      <c r="L108" s="17" t="s">
        <v>112</v>
      </c>
    </row>
  </sheetData>
  <mergeCells count="12">
    <mergeCell ref="A1:M1"/>
    <mergeCell ref="A2:M2"/>
    <mergeCell ref="A3:M3"/>
    <mergeCell ref="A6:A7"/>
    <mergeCell ref="B104:G105"/>
    <mergeCell ref="E103:F103"/>
    <mergeCell ref="B5:M5"/>
    <mergeCell ref="B6:B7"/>
    <mergeCell ref="M6:M7"/>
    <mergeCell ref="D6:L6"/>
    <mergeCell ref="A4:M4"/>
    <mergeCell ref="K103:L103"/>
  </mergeCells>
  <pageMargins left="0.25" right="0.25" top="0.75" bottom="0.75" header="0.3" footer="0.3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CUENTA SUPLIDORES.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Mayelin Mendez</dc:creator>
  <cp:lastModifiedBy>oai</cp:lastModifiedBy>
  <cp:lastPrinted>2026-01-20T16:18:00Z</cp:lastPrinted>
  <dcterms:created xsi:type="dcterms:W3CDTF">2022-04-28T15:08:26Z</dcterms:created>
  <dcterms:modified xsi:type="dcterms:W3CDTF">2026-03-12T14:13:58Z</dcterms:modified>
</cp:coreProperties>
</file>