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10035"/>
  </bookViews>
  <sheets>
    <sheet name="NOVIEMBRE 2025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6" i="11" l="1"/>
  <c r="H127" i="11" s="1"/>
  <c r="H128" i="11" s="1"/>
  <c r="H129" i="11" s="1"/>
  <c r="H130" i="11" s="1"/>
  <c r="H131" i="11" s="1"/>
  <c r="H132" i="11" s="1"/>
  <c r="H133" i="11" s="1"/>
  <c r="H134" i="11" s="1"/>
  <c r="H135" i="11" s="1"/>
  <c r="H136" i="11" s="1"/>
  <c r="H137" i="11" s="1"/>
  <c r="H138" i="11" s="1"/>
  <c r="H139" i="11" s="1"/>
  <c r="H140" i="11" s="1"/>
  <c r="H141" i="11" s="1"/>
  <c r="H142" i="11" s="1"/>
  <c r="H143" i="11" s="1"/>
  <c r="H144" i="11" s="1"/>
  <c r="H145" i="11" s="1"/>
  <c r="H146" i="11" s="1"/>
  <c r="H147" i="11" s="1"/>
  <c r="H13" i="11" l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l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85" i="11" s="1"/>
  <c r="H86" i="11" s="1"/>
  <c r="H87" i="11" s="1"/>
  <c r="H88" i="11" s="1"/>
  <c r="H89" i="11" s="1"/>
  <c r="H90" i="11" s="1"/>
  <c r="H91" i="11" s="1"/>
  <c r="H92" i="11" s="1"/>
  <c r="H93" i="11" s="1"/>
  <c r="H94" i="11" s="1"/>
  <c r="H95" i="11" s="1"/>
  <c r="H96" i="11" s="1"/>
  <c r="H97" i="11" s="1"/>
  <c r="H98" i="11" s="1"/>
  <c r="H99" i="11" s="1"/>
  <c r="H100" i="11" s="1"/>
  <c r="H101" i="11" s="1"/>
  <c r="H102" i="11" s="1"/>
  <c r="H103" i="11" s="1"/>
  <c r="H104" i="11" s="1"/>
  <c r="H105" i="11" s="1"/>
  <c r="H106" i="11" s="1"/>
  <c r="H107" i="11" s="1"/>
  <c r="H108" i="11" s="1"/>
  <c r="H109" i="11" s="1"/>
  <c r="H110" i="11" s="1"/>
</calcChain>
</file>

<file path=xl/sharedStrings.xml><?xml version="1.0" encoding="utf-8"?>
<sst xmlns="http://schemas.openxmlformats.org/spreadsheetml/2006/main" count="158" uniqueCount="87">
  <si>
    <t>DESCRIPCION</t>
  </si>
  <si>
    <t>INGRESOS</t>
  </si>
  <si>
    <t>EGRESOS</t>
  </si>
  <si>
    <t>BALANCE</t>
  </si>
  <si>
    <t>BALANCE INICIAL</t>
  </si>
  <si>
    <t>FECHA</t>
  </si>
  <si>
    <t>DEPOSITO ARS SENASA CONTRIBUTIVO</t>
  </si>
  <si>
    <t>DEPOSITO ODONTOLOGIA</t>
  </si>
  <si>
    <t>DEPOSITO ARS SENASA SUBSIDIADO</t>
  </si>
  <si>
    <t>DEPOSITO ARS SEMMA</t>
  </si>
  <si>
    <t>DEPOSITO ARS RENACER</t>
  </si>
  <si>
    <t>DEPOSITO ARS UNIVERSAL</t>
  </si>
  <si>
    <t>DEPOSITO ARS PRIMERA HUMANO</t>
  </si>
  <si>
    <t>DEPOSITO ARS HUMANO</t>
  </si>
  <si>
    <t>DEPOSITO ARS YUNEN</t>
  </si>
  <si>
    <t>DEPOSITO ARS CMD</t>
  </si>
  <si>
    <t>VJM MULTISERVICIOS,SRL.</t>
  </si>
  <si>
    <t>JOSE ALFREDO VERAS</t>
  </si>
  <si>
    <t>CRUZ AYALA,SRL.</t>
  </si>
  <si>
    <t>DEPOSITO ARS FUTURO</t>
  </si>
  <si>
    <t>FRIFARMA</t>
  </si>
  <si>
    <t>LAURA RAQUEL GUICHARDO</t>
  </si>
  <si>
    <t xml:space="preserve"> Banco de Reservas de la Republica Dominicana</t>
  </si>
  <si>
    <t>VENTA DE SERVICIO</t>
  </si>
  <si>
    <t>(Valores Expresado en RD$)</t>
  </si>
  <si>
    <t>DEPOSITO ARS SENASA PENSIONADO</t>
  </si>
  <si>
    <t>ANGEL RAFAEL GONZALEZ POLANCO</t>
  </si>
  <si>
    <t>LABORATORIO DENTAL HNOS HERNANDEZ,SRL</t>
  </si>
  <si>
    <t>DEPOSITO ARS APS</t>
  </si>
  <si>
    <t>INDO QUIMICA,SAS</t>
  </si>
  <si>
    <t>HOSPITAL ARTURO GRULLON(NOMINA)</t>
  </si>
  <si>
    <t>DEPOSITO EXTRANJEROS</t>
  </si>
  <si>
    <t>BANCO DE RESERVAS</t>
  </si>
  <si>
    <t xml:space="preserve"> AL 30 DE NOVIEMBRE  2025</t>
  </si>
  <si>
    <t>DEPOSITO DE EXTRANJEROS</t>
  </si>
  <si>
    <t>DEPOSITO SENASA SUBSIDIADO(ODONTOLOGIA)</t>
  </si>
  <si>
    <t>ALQUILER ESPACIO MAQUINA EXPENDIO</t>
  </si>
  <si>
    <t>TESORERIA  SEGURIDAD SOCIAL</t>
  </si>
  <si>
    <t>SERMEDINFO,SRL</t>
  </si>
  <si>
    <t>SR.LUIS R.ROSARIO</t>
  </si>
  <si>
    <t>SR. RUANDY M BALBUENA</t>
  </si>
  <si>
    <t>BIONUCLEAR,SA</t>
  </si>
  <si>
    <t>DOCTORES MALLEN GUERRA,SA</t>
  </si>
  <si>
    <t>DE LOS SANTOS DENTAL,SA</t>
  </si>
  <si>
    <t>EPX DOMINICANA,SRL</t>
  </si>
  <si>
    <t>FRADENT,SRL</t>
  </si>
  <si>
    <t>GRUPO FARMACEUTICO CARM,SRL</t>
  </si>
  <si>
    <t>HOSPIFAR C POR A</t>
  </si>
  <si>
    <t>LAMBA DIAGNOSTICOS,SRL</t>
  </si>
  <si>
    <t>LETERAGO,SRL</t>
  </si>
  <si>
    <t>MEDVITA GROUP MVIG,SRL</t>
  </si>
  <si>
    <t>Q Y Q MEDICALRD.</t>
  </si>
  <si>
    <t>ROCE DENTAL,SRL</t>
  </si>
  <si>
    <t>PRODUCTOS MEDICOS QUIRURGICOS,SAS</t>
  </si>
  <si>
    <t>PUNTO DENTAL SPOT JAL,SRL</t>
  </si>
  <si>
    <t>TIO DEPOSITO DENTAL,SRL</t>
  </si>
  <si>
    <t xml:space="preserve"> AL 30 DE NOVIEMBRE 2025</t>
  </si>
  <si>
    <t>FONDO REPONIBLE</t>
  </si>
  <si>
    <t>DEPOSITO FONDO 9</t>
  </si>
  <si>
    <t>AGROPECUARIA FDEZ</t>
  </si>
  <si>
    <t>ALMANZAR Y ESTEVEZ</t>
  </si>
  <si>
    <t xml:space="preserve">CLARO </t>
  </si>
  <si>
    <t>COPEM HOSPICLINIC</t>
  </si>
  <si>
    <t xml:space="preserve">HOSPIFAR </t>
  </si>
  <si>
    <t>HEXAPOWER</t>
  </si>
  <si>
    <t xml:space="preserve">INMACULADA COMERCIAL </t>
  </si>
  <si>
    <t>JIANCO SERVICES</t>
  </si>
  <si>
    <t>LINDE GAS</t>
  </si>
  <si>
    <t>SUPLIMADE COMERCIAL</t>
  </si>
  <si>
    <t>SEAN DOMINICANA</t>
  </si>
  <si>
    <t>SANTOS Y ORTIZ</t>
  </si>
  <si>
    <t>ZEN PHARMACEUTICAL</t>
  </si>
  <si>
    <t>JORGE ALB. TORRES</t>
  </si>
  <si>
    <t xml:space="preserve">JOSE FCO. </t>
  </si>
  <si>
    <t>NINOSCA AMADA</t>
  </si>
  <si>
    <t>ROSANNA DEL CARMEN</t>
  </si>
  <si>
    <t xml:space="preserve">COLECTOR DE IMPUESTO </t>
  </si>
  <si>
    <t xml:space="preserve">CARGO BANCARIO </t>
  </si>
  <si>
    <t>Preparado por:</t>
  </si>
  <si>
    <t xml:space="preserve">                                                                                                      Revisado por:</t>
  </si>
  <si>
    <t>Aprobado por:</t>
  </si>
  <si>
    <t>Licda. Maria Jimenez</t>
  </si>
  <si>
    <t xml:space="preserve">                                                                                               Lic.Darwin J. Mazueta</t>
  </si>
  <si>
    <t>Dra.Alicia E. Rivas.</t>
  </si>
  <si>
    <t>Contable</t>
  </si>
  <si>
    <t xml:space="preserve">                                                                                                    Administrador</t>
  </si>
  <si>
    <t>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</si>
</sst>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/>
    <xf numFmtId="4" fontId="2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16" fontId="5" fillId="0" borderId="1" xfId="0" applyNumberFormat="1" applyFont="1" applyBorder="1"/>
    <xf numFmtId="4" fontId="5" fillId="0" borderId="1" xfId="0" applyNumberFormat="1" applyFont="1" applyBorder="1"/>
    <xf numFmtId="14" fontId="6" fillId="0" borderId="1" xfId="0" applyNumberFormat="1" applyFont="1" applyBorder="1"/>
    <xf numFmtId="0" fontId="5" fillId="0" borderId="1" xfId="0" applyFont="1" applyBorder="1"/>
    <xf numFmtId="14" fontId="5" fillId="0" borderId="1" xfId="0" applyNumberFormat="1" applyFont="1" applyBorder="1"/>
    <xf numFmtId="0" fontId="5" fillId="0" borderId="2" xfId="0" applyFont="1" applyFill="1" applyBorder="1"/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1" applyFont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left"/>
    </xf>
    <xf numFmtId="43" fontId="9" fillId="0" borderId="0" xfId="1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left"/>
    </xf>
    <xf numFmtId="43" fontId="10" fillId="0" borderId="0" xfId="1" applyFont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6:H153"/>
  <sheetViews>
    <sheetView tabSelected="1" topLeftCell="B1" workbookViewId="0">
      <selection activeCell="D112" sqref="D112"/>
    </sheetView>
  </sheetViews>
  <sheetFormatPr baseColWidth="10" defaultRowHeight="15" x14ac:dyDescent="0.25"/>
  <cols>
    <col min="5" max="5" width="55.85546875" customWidth="1"/>
    <col min="6" max="6" width="26.42578125" customWidth="1"/>
    <col min="7" max="7" width="16.42578125" bestFit="1" customWidth="1"/>
    <col min="8" max="8" width="30.85546875" customWidth="1"/>
  </cols>
  <sheetData>
    <row r="6" spans="4:8" ht="15.75" x14ac:dyDescent="0.25">
      <c r="F6" s="3" t="s">
        <v>22</v>
      </c>
    </row>
    <row r="7" spans="4:8" x14ac:dyDescent="0.25">
      <c r="F7" s="4" t="s">
        <v>33</v>
      </c>
      <c r="G7" s="4"/>
    </row>
    <row r="8" spans="4:8" x14ac:dyDescent="0.25">
      <c r="F8" s="4" t="s">
        <v>23</v>
      </c>
    </row>
    <row r="9" spans="4:8" x14ac:dyDescent="0.25">
      <c r="F9" s="4" t="s">
        <v>24</v>
      </c>
    </row>
    <row r="11" spans="4:8" x14ac:dyDescent="0.25">
      <c r="D11" s="7" t="s">
        <v>5</v>
      </c>
      <c r="E11" s="7" t="s">
        <v>0</v>
      </c>
      <c r="F11" s="7" t="s">
        <v>1</v>
      </c>
      <c r="G11" s="7" t="s">
        <v>2</v>
      </c>
      <c r="H11" s="7" t="s">
        <v>3</v>
      </c>
    </row>
    <row r="12" spans="4:8" ht="18.75" x14ac:dyDescent="0.3">
      <c r="D12" s="10">
        <v>45962</v>
      </c>
      <c r="E12" s="11" t="s">
        <v>4</v>
      </c>
      <c r="F12" s="9"/>
      <c r="G12" s="2"/>
      <c r="H12" s="2">
        <v>6955037.3799999999</v>
      </c>
    </row>
    <row r="13" spans="4:8" ht="18.75" x14ac:dyDescent="0.3">
      <c r="D13" s="10">
        <v>45964</v>
      </c>
      <c r="E13" s="11" t="s">
        <v>34</v>
      </c>
      <c r="F13" s="9">
        <v>250</v>
      </c>
      <c r="G13" s="2"/>
      <c r="H13" s="2">
        <f>H12+F13</f>
        <v>6955287.3799999999</v>
      </c>
    </row>
    <row r="14" spans="4:8" ht="18.75" x14ac:dyDescent="0.3">
      <c r="D14" s="10">
        <v>45964</v>
      </c>
      <c r="E14" s="11" t="s">
        <v>7</v>
      </c>
      <c r="F14" s="9">
        <v>4300</v>
      </c>
      <c r="G14" s="2"/>
      <c r="H14" s="2">
        <f t="shared" ref="H14:H24" si="0">H13+F14</f>
        <v>6959587.3799999999</v>
      </c>
    </row>
    <row r="15" spans="4:8" ht="18.75" x14ac:dyDescent="0.3">
      <c r="D15" s="10">
        <v>45964</v>
      </c>
      <c r="E15" s="11" t="s">
        <v>7</v>
      </c>
      <c r="F15" s="9">
        <v>12050</v>
      </c>
      <c r="G15" s="2"/>
      <c r="H15" s="2">
        <f t="shared" si="0"/>
        <v>6971637.3799999999</v>
      </c>
    </row>
    <row r="16" spans="4:8" ht="18.75" x14ac:dyDescent="0.3">
      <c r="D16" s="10">
        <v>45964</v>
      </c>
      <c r="E16" s="11" t="s">
        <v>8</v>
      </c>
      <c r="F16" s="9">
        <v>2071516.79</v>
      </c>
      <c r="G16" s="2"/>
      <c r="H16" s="2">
        <f t="shared" si="0"/>
        <v>9043154.1699999999</v>
      </c>
    </row>
    <row r="17" spans="4:8" ht="18.75" x14ac:dyDescent="0.3">
      <c r="D17" s="10">
        <v>45965</v>
      </c>
      <c r="E17" s="11" t="s">
        <v>31</v>
      </c>
      <c r="F17" s="9">
        <v>750</v>
      </c>
      <c r="G17" s="2"/>
      <c r="H17" s="2">
        <f t="shared" si="0"/>
        <v>9043904.1699999999</v>
      </c>
    </row>
    <row r="18" spans="4:8" ht="18.75" x14ac:dyDescent="0.3">
      <c r="D18" s="10">
        <v>45965</v>
      </c>
      <c r="E18" s="11" t="s">
        <v>7</v>
      </c>
      <c r="F18" s="9">
        <v>7900</v>
      </c>
      <c r="G18" s="2"/>
      <c r="H18" s="2">
        <f t="shared" si="0"/>
        <v>9051804.1699999999</v>
      </c>
    </row>
    <row r="19" spans="4:8" ht="18.75" x14ac:dyDescent="0.3">
      <c r="D19" s="10">
        <v>45965</v>
      </c>
      <c r="E19" s="11" t="s">
        <v>7</v>
      </c>
      <c r="F19" s="9">
        <v>5750</v>
      </c>
      <c r="G19" s="2"/>
      <c r="H19" s="2">
        <f t="shared" si="0"/>
        <v>9057554.1699999999</v>
      </c>
    </row>
    <row r="20" spans="4:8" ht="18.75" x14ac:dyDescent="0.3">
      <c r="D20" s="10">
        <v>45966</v>
      </c>
      <c r="E20" s="11" t="s">
        <v>31</v>
      </c>
      <c r="F20" s="9">
        <v>1775</v>
      </c>
      <c r="G20" s="2"/>
      <c r="H20" s="2">
        <f t="shared" si="0"/>
        <v>9059329.1699999999</v>
      </c>
    </row>
    <row r="21" spans="4:8" ht="18.75" x14ac:dyDescent="0.3">
      <c r="D21" s="10">
        <v>45966</v>
      </c>
      <c r="E21" s="11" t="s">
        <v>7</v>
      </c>
      <c r="F21" s="9">
        <v>3200</v>
      </c>
      <c r="G21" s="2"/>
      <c r="H21" s="2">
        <f t="shared" si="0"/>
        <v>9062529.1699999999</v>
      </c>
    </row>
    <row r="22" spans="4:8" ht="18.75" x14ac:dyDescent="0.3">
      <c r="D22" s="10">
        <v>45966</v>
      </c>
      <c r="E22" s="12" t="s">
        <v>7</v>
      </c>
      <c r="F22" s="9">
        <v>2600</v>
      </c>
      <c r="G22" s="2"/>
      <c r="H22" s="2">
        <f t="shared" si="0"/>
        <v>9065129.1699999999</v>
      </c>
    </row>
    <row r="23" spans="4:8" ht="18.75" x14ac:dyDescent="0.3">
      <c r="D23" s="10">
        <v>45966</v>
      </c>
      <c r="E23" s="11" t="s">
        <v>35</v>
      </c>
      <c r="F23" s="9">
        <v>50000</v>
      </c>
      <c r="G23" s="2"/>
      <c r="H23" s="2">
        <f t="shared" si="0"/>
        <v>9115129.1699999999</v>
      </c>
    </row>
    <row r="24" spans="4:8" ht="18.75" x14ac:dyDescent="0.3">
      <c r="D24" s="10">
        <v>45966</v>
      </c>
      <c r="E24" s="9" t="s">
        <v>25</v>
      </c>
      <c r="F24" s="9">
        <v>2705.44</v>
      </c>
      <c r="G24" s="2"/>
      <c r="H24" s="2">
        <f t="shared" si="0"/>
        <v>9117834.6099999994</v>
      </c>
    </row>
    <row r="25" spans="4:8" ht="18.75" x14ac:dyDescent="0.3">
      <c r="D25" s="10">
        <v>45967</v>
      </c>
      <c r="E25" s="11" t="s">
        <v>37</v>
      </c>
      <c r="F25" s="9"/>
      <c r="G25" s="2">
        <v>259620.47</v>
      </c>
      <c r="H25" s="2">
        <f>H24-G25</f>
        <v>8858214.1399999987</v>
      </c>
    </row>
    <row r="26" spans="4:8" ht="18.75" x14ac:dyDescent="0.3">
      <c r="D26" s="10">
        <v>45967</v>
      </c>
      <c r="E26" s="11" t="s">
        <v>7</v>
      </c>
      <c r="F26" s="9">
        <v>4000</v>
      </c>
      <c r="G26" s="2"/>
      <c r="H26" s="2">
        <f>H25+F26</f>
        <v>8862214.1399999987</v>
      </c>
    </row>
    <row r="27" spans="4:8" ht="18.75" x14ac:dyDescent="0.3">
      <c r="D27" s="10">
        <v>45967</v>
      </c>
      <c r="E27" s="11" t="s">
        <v>31</v>
      </c>
      <c r="F27" s="9">
        <v>750</v>
      </c>
      <c r="G27" s="2"/>
      <c r="H27" s="2">
        <f t="shared" ref="H27:H28" si="1">H26+F27</f>
        <v>8862964.1399999987</v>
      </c>
    </row>
    <row r="28" spans="4:8" ht="18.75" x14ac:dyDescent="0.3">
      <c r="D28" s="10">
        <v>45967</v>
      </c>
      <c r="E28" s="11" t="s">
        <v>7</v>
      </c>
      <c r="F28" s="9">
        <v>3250</v>
      </c>
      <c r="G28" s="2"/>
      <c r="H28" s="2">
        <f t="shared" si="1"/>
        <v>8866214.1399999987</v>
      </c>
    </row>
    <row r="29" spans="4:8" ht="18.75" x14ac:dyDescent="0.3">
      <c r="D29" s="10">
        <v>45968</v>
      </c>
      <c r="E29" s="11" t="s">
        <v>16</v>
      </c>
      <c r="F29" s="9"/>
      <c r="G29" s="2">
        <v>275544.84999999998</v>
      </c>
      <c r="H29" s="2">
        <f>H28-G29</f>
        <v>8590669.2899999991</v>
      </c>
    </row>
    <row r="30" spans="4:8" ht="18.75" x14ac:dyDescent="0.3">
      <c r="D30" s="10">
        <v>45968</v>
      </c>
      <c r="E30" s="11" t="s">
        <v>31</v>
      </c>
      <c r="F30" s="9">
        <v>1750</v>
      </c>
      <c r="G30" s="2"/>
      <c r="H30" s="2">
        <f>H29+F30</f>
        <v>8592419.2899999991</v>
      </c>
    </row>
    <row r="31" spans="4:8" ht="18.75" x14ac:dyDescent="0.3">
      <c r="D31" s="10">
        <v>45968</v>
      </c>
      <c r="E31" s="11" t="s">
        <v>7</v>
      </c>
      <c r="F31" s="9">
        <v>9200</v>
      </c>
      <c r="G31" s="2"/>
      <c r="H31" s="2">
        <f t="shared" ref="H31:H42" si="2">H30+F31</f>
        <v>8601619.2899999991</v>
      </c>
    </row>
    <row r="32" spans="4:8" ht="18.75" x14ac:dyDescent="0.3">
      <c r="D32" s="10">
        <v>45968</v>
      </c>
      <c r="E32" s="11" t="s">
        <v>7</v>
      </c>
      <c r="F32" s="9">
        <v>26500</v>
      </c>
      <c r="G32" s="2"/>
      <c r="H32" s="2">
        <f t="shared" si="2"/>
        <v>8628119.2899999991</v>
      </c>
    </row>
    <row r="33" spans="4:8" ht="18.75" x14ac:dyDescent="0.3">
      <c r="D33" s="10">
        <v>45968</v>
      </c>
      <c r="E33" s="8" t="s">
        <v>6</v>
      </c>
      <c r="F33" s="9">
        <v>1954854.35</v>
      </c>
      <c r="G33" s="2"/>
      <c r="H33" s="2">
        <f t="shared" si="2"/>
        <v>10582973.639999999</v>
      </c>
    </row>
    <row r="34" spans="4:8" ht="18.75" x14ac:dyDescent="0.3">
      <c r="D34" s="10">
        <v>45972</v>
      </c>
      <c r="E34" s="8" t="s">
        <v>28</v>
      </c>
      <c r="F34" s="9">
        <v>298944.84999999998</v>
      </c>
      <c r="G34" s="2"/>
      <c r="H34" s="2">
        <f t="shared" si="2"/>
        <v>10881918.489999998</v>
      </c>
    </row>
    <row r="35" spans="4:8" ht="18.75" x14ac:dyDescent="0.3">
      <c r="D35" s="10">
        <v>45972</v>
      </c>
      <c r="E35" s="11" t="s">
        <v>7</v>
      </c>
      <c r="F35" s="9">
        <v>2200</v>
      </c>
      <c r="G35" s="2"/>
      <c r="H35" s="2">
        <f t="shared" si="2"/>
        <v>10884118.489999998</v>
      </c>
    </row>
    <row r="36" spans="4:8" ht="18.75" x14ac:dyDescent="0.3">
      <c r="D36" s="10">
        <v>45972</v>
      </c>
      <c r="E36" s="11" t="s">
        <v>7</v>
      </c>
      <c r="F36" s="9">
        <v>3550</v>
      </c>
      <c r="G36" s="2"/>
      <c r="H36" s="2">
        <f t="shared" si="2"/>
        <v>10887668.489999998</v>
      </c>
    </row>
    <row r="37" spans="4:8" ht="18.75" x14ac:dyDescent="0.3">
      <c r="D37" s="10">
        <v>45973</v>
      </c>
      <c r="E37" s="11" t="s">
        <v>31</v>
      </c>
      <c r="F37" s="9">
        <v>1625</v>
      </c>
      <c r="G37" s="2"/>
      <c r="H37" s="2">
        <f t="shared" si="2"/>
        <v>10889293.489999998</v>
      </c>
    </row>
    <row r="38" spans="4:8" ht="18.75" x14ac:dyDescent="0.3">
      <c r="D38" s="10">
        <v>45973</v>
      </c>
      <c r="E38" s="11" t="s">
        <v>7</v>
      </c>
      <c r="F38" s="9">
        <v>3800</v>
      </c>
      <c r="G38" s="2"/>
      <c r="H38" s="2">
        <f t="shared" si="2"/>
        <v>10893093.489999998</v>
      </c>
    </row>
    <row r="39" spans="4:8" ht="18.75" x14ac:dyDescent="0.3">
      <c r="D39" s="10">
        <v>45973</v>
      </c>
      <c r="E39" s="11" t="s">
        <v>7</v>
      </c>
      <c r="F39" s="9">
        <v>4200</v>
      </c>
      <c r="G39" s="2"/>
      <c r="H39" s="2">
        <f t="shared" si="2"/>
        <v>10897293.489999998</v>
      </c>
    </row>
    <row r="40" spans="4:8" ht="18.75" x14ac:dyDescent="0.3">
      <c r="D40" s="10">
        <v>45974</v>
      </c>
      <c r="E40" s="11" t="s">
        <v>31</v>
      </c>
      <c r="F40" s="9">
        <v>750</v>
      </c>
      <c r="G40" s="2"/>
      <c r="H40" s="2">
        <f t="shared" si="2"/>
        <v>10898043.489999998</v>
      </c>
    </row>
    <row r="41" spans="4:8" ht="18.75" x14ac:dyDescent="0.3">
      <c r="D41" s="10">
        <v>45974</v>
      </c>
      <c r="E41" s="11" t="s">
        <v>7</v>
      </c>
      <c r="F41" s="9">
        <v>3650</v>
      </c>
      <c r="G41" s="2"/>
      <c r="H41" s="2">
        <f t="shared" si="2"/>
        <v>10901693.489999998</v>
      </c>
    </row>
    <row r="42" spans="4:8" ht="18.75" x14ac:dyDescent="0.3">
      <c r="D42" s="10">
        <v>45974</v>
      </c>
      <c r="E42" s="11" t="s">
        <v>7</v>
      </c>
      <c r="F42" s="9">
        <v>3600</v>
      </c>
      <c r="G42" s="2"/>
      <c r="H42" s="2">
        <f t="shared" si="2"/>
        <v>10905293.489999998</v>
      </c>
    </row>
    <row r="43" spans="4:8" ht="18.75" x14ac:dyDescent="0.3">
      <c r="D43" s="10">
        <v>45975</v>
      </c>
      <c r="E43" s="11" t="s">
        <v>38</v>
      </c>
      <c r="F43" s="9"/>
      <c r="G43" s="2">
        <v>152000</v>
      </c>
      <c r="H43" s="2">
        <f>H42-G43</f>
        <v>10753293.489999998</v>
      </c>
    </row>
    <row r="44" spans="4:8" ht="18.75" x14ac:dyDescent="0.3">
      <c r="D44" s="10">
        <v>45975</v>
      </c>
      <c r="E44" s="11" t="s">
        <v>26</v>
      </c>
      <c r="F44" s="9"/>
      <c r="G44" s="2">
        <v>155092.5</v>
      </c>
      <c r="H44" s="2">
        <f>H43-G44</f>
        <v>10598200.989999998</v>
      </c>
    </row>
    <row r="45" spans="4:8" ht="18.75" x14ac:dyDescent="0.3">
      <c r="D45" s="10">
        <v>45975</v>
      </c>
      <c r="E45" s="11" t="s">
        <v>31</v>
      </c>
      <c r="F45" s="9">
        <v>500</v>
      </c>
      <c r="G45" s="2"/>
      <c r="H45" s="2">
        <f>H44+F45</f>
        <v>10598700.989999998</v>
      </c>
    </row>
    <row r="46" spans="4:8" ht="18.75" x14ac:dyDescent="0.3">
      <c r="D46" s="10">
        <v>45975</v>
      </c>
      <c r="E46" s="11" t="s">
        <v>7</v>
      </c>
      <c r="F46" s="9">
        <v>16900</v>
      </c>
      <c r="G46" s="2"/>
      <c r="H46" s="2">
        <f t="shared" ref="H46:H71" si="3">H45+F46</f>
        <v>10615600.989999998</v>
      </c>
    </row>
    <row r="47" spans="4:8" ht="18.75" x14ac:dyDescent="0.3">
      <c r="D47" s="10">
        <v>45975</v>
      </c>
      <c r="E47" s="11" t="s">
        <v>7</v>
      </c>
      <c r="F47" s="9">
        <v>13300</v>
      </c>
      <c r="G47" s="2"/>
      <c r="H47" s="2">
        <f t="shared" si="3"/>
        <v>10628900.989999998</v>
      </c>
    </row>
    <row r="48" spans="4:8" ht="18.75" x14ac:dyDescent="0.3">
      <c r="D48" s="10">
        <v>45978</v>
      </c>
      <c r="E48" s="11" t="s">
        <v>7</v>
      </c>
      <c r="F48" s="9">
        <v>10300</v>
      </c>
      <c r="G48" s="2"/>
      <c r="H48" s="2">
        <f t="shared" si="3"/>
        <v>10639200.989999998</v>
      </c>
    </row>
    <row r="49" spans="4:8" ht="18.75" x14ac:dyDescent="0.3">
      <c r="D49" s="10">
        <v>45978</v>
      </c>
      <c r="E49" s="11" t="s">
        <v>31</v>
      </c>
      <c r="F49" s="9">
        <v>1250</v>
      </c>
      <c r="G49" s="2"/>
      <c r="H49" s="2">
        <f t="shared" si="3"/>
        <v>10640450.989999998</v>
      </c>
    </row>
    <row r="50" spans="4:8" ht="18.75" x14ac:dyDescent="0.3">
      <c r="D50" s="10">
        <v>45978</v>
      </c>
      <c r="E50" s="11" t="s">
        <v>7</v>
      </c>
      <c r="F50" s="9">
        <v>20750</v>
      </c>
      <c r="G50" s="2"/>
      <c r="H50" s="2">
        <f t="shared" si="3"/>
        <v>10661200.989999998</v>
      </c>
    </row>
    <row r="51" spans="4:8" ht="18.75" x14ac:dyDescent="0.3">
      <c r="D51" s="10">
        <v>45979</v>
      </c>
      <c r="E51" s="11" t="s">
        <v>36</v>
      </c>
      <c r="F51" s="9">
        <v>10000</v>
      </c>
      <c r="G51" s="2"/>
      <c r="H51" s="2">
        <f t="shared" si="3"/>
        <v>10671200.989999998</v>
      </c>
    </row>
    <row r="52" spans="4:8" ht="18.75" x14ac:dyDescent="0.3">
      <c r="D52" s="10">
        <v>45979</v>
      </c>
      <c r="E52" s="11" t="s">
        <v>31</v>
      </c>
      <c r="F52" s="9">
        <v>500</v>
      </c>
      <c r="G52" s="2"/>
      <c r="H52" s="2">
        <f t="shared" si="3"/>
        <v>10671700.989999998</v>
      </c>
    </row>
    <row r="53" spans="4:8" ht="18.75" x14ac:dyDescent="0.3">
      <c r="D53" s="10">
        <v>45979</v>
      </c>
      <c r="E53" s="11" t="s">
        <v>7</v>
      </c>
      <c r="F53" s="9">
        <v>4600</v>
      </c>
      <c r="G53" s="2"/>
      <c r="H53" s="2">
        <f t="shared" si="3"/>
        <v>10676300.989999998</v>
      </c>
    </row>
    <row r="54" spans="4:8" ht="18.75" x14ac:dyDescent="0.3">
      <c r="D54" s="10">
        <v>45979</v>
      </c>
      <c r="E54" s="11" t="s">
        <v>7</v>
      </c>
      <c r="F54" s="9">
        <v>21750</v>
      </c>
      <c r="G54" s="2"/>
      <c r="H54" s="2">
        <f t="shared" si="3"/>
        <v>10698050.989999998</v>
      </c>
    </row>
    <row r="55" spans="4:8" ht="18.75" x14ac:dyDescent="0.3">
      <c r="D55" s="10">
        <v>45979</v>
      </c>
      <c r="E55" s="11" t="s">
        <v>10</v>
      </c>
      <c r="F55" s="9">
        <v>81618.84</v>
      </c>
      <c r="G55" s="2"/>
      <c r="H55" s="2">
        <f t="shared" si="3"/>
        <v>10779669.829999998</v>
      </c>
    </row>
    <row r="56" spans="4:8" ht="18.75" x14ac:dyDescent="0.3">
      <c r="D56" s="10">
        <v>45980</v>
      </c>
      <c r="E56" s="12" t="s">
        <v>31</v>
      </c>
      <c r="F56" s="9">
        <v>1250</v>
      </c>
      <c r="G56" s="2"/>
      <c r="H56" s="2">
        <f t="shared" si="3"/>
        <v>10780919.829999998</v>
      </c>
    </row>
    <row r="57" spans="4:8" ht="18.75" x14ac:dyDescent="0.3">
      <c r="D57" s="10">
        <v>45980</v>
      </c>
      <c r="E57" s="11" t="s">
        <v>7</v>
      </c>
      <c r="F57" s="9">
        <v>10300</v>
      </c>
      <c r="G57" s="2"/>
      <c r="H57" s="2">
        <f t="shared" si="3"/>
        <v>10791219.829999998</v>
      </c>
    </row>
    <row r="58" spans="4:8" ht="18.75" x14ac:dyDescent="0.3">
      <c r="D58" s="10">
        <v>45980</v>
      </c>
      <c r="E58" s="11" t="s">
        <v>7</v>
      </c>
      <c r="F58" s="9">
        <v>9300</v>
      </c>
      <c r="G58" s="2"/>
      <c r="H58" s="2">
        <f t="shared" si="3"/>
        <v>10800519.829999998</v>
      </c>
    </row>
    <row r="59" spans="4:8" ht="18.75" x14ac:dyDescent="0.3">
      <c r="D59" s="10">
        <v>45981</v>
      </c>
      <c r="E59" s="8" t="s">
        <v>7</v>
      </c>
      <c r="F59" s="9">
        <v>250</v>
      </c>
      <c r="G59" s="2"/>
      <c r="H59" s="2">
        <f t="shared" si="3"/>
        <v>10800769.829999998</v>
      </c>
    </row>
    <row r="60" spans="4:8" ht="18.75" x14ac:dyDescent="0.3">
      <c r="D60" s="10">
        <v>45981</v>
      </c>
      <c r="E60" s="11" t="s">
        <v>7</v>
      </c>
      <c r="F60" s="9">
        <v>7900</v>
      </c>
      <c r="G60" s="2"/>
      <c r="H60" s="2">
        <f t="shared" si="3"/>
        <v>10808669.829999998</v>
      </c>
    </row>
    <row r="61" spans="4:8" ht="18.75" x14ac:dyDescent="0.3">
      <c r="D61" s="10">
        <v>45981</v>
      </c>
      <c r="E61" s="11" t="s">
        <v>7</v>
      </c>
      <c r="F61" s="9">
        <v>2200</v>
      </c>
      <c r="G61" s="2"/>
      <c r="H61" s="2">
        <f t="shared" si="3"/>
        <v>10810869.829999998</v>
      </c>
    </row>
    <row r="62" spans="4:8" ht="18.75" x14ac:dyDescent="0.3">
      <c r="D62" s="10">
        <v>45981</v>
      </c>
      <c r="E62" s="11" t="s">
        <v>11</v>
      </c>
      <c r="F62" s="9">
        <v>40740.160000000003</v>
      </c>
      <c r="G62" s="2"/>
      <c r="H62" s="2">
        <f t="shared" si="3"/>
        <v>10851609.989999998</v>
      </c>
    </row>
    <row r="63" spans="4:8" ht="18.75" x14ac:dyDescent="0.3">
      <c r="D63" s="10">
        <v>45982</v>
      </c>
      <c r="E63" s="11" t="s">
        <v>31</v>
      </c>
      <c r="F63" s="9">
        <v>500</v>
      </c>
      <c r="G63" s="2"/>
      <c r="H63" s="2">
        <f t="shared" si="3"/>
        <v>10852109.989999998</v>
      </c>
    </row>
    <row r="64" spans="4:8" ht="18.75" x14ac:dyDescent="0.3">
      <c r="D64" s="10">
        <v>45982</v>
      </c>
      <c r="E64" s="11" t="s">
        <v>7</v>
      </c>
      <c r="F64" s="9">
        <v>7100</v>
      </c>
      <c r="G64" s="2"/>
      <c r="H64" s="2">
        <f t="shared" si="3"/>
        <v>10859209.989999998</v>
      </c>
    </row>
    <row r="65" spans="4:8" ht="18.75" x14ac:dyDescent="0.3">
      <c r="D65" s="10">
        <v>45982</v>
      </c>
      <c r="E65" s="11" t="s">
        <v>7</v>
      </c>
      <c r="F65" s="9">
        <v>7900</v>
      </c>
      <c r="G65" s="2"/>
      <c r="H65" s="2">
        <f t="shared" si="3"/>
        <v>10867109.989999998</v>
      </c>
    </row>
    <row r="66" spans="4:8" ht="18.75" x14ac:dyDescent="0.3">
      <c r="D66" s="10">
        <v>45982</v>
      </c>
      <c r="E66" s="11" t="s">
        <v>12</v>
      </c>
      <c r="F66" s="9">
        <v>617524.41</v>
      </c>
      <c r="G66" s="2"/>
      <c r="H66" s="2">
        <f t="shared" si="3"/>
        <v>11484634.399999999</v>
      </c>
    </row>
    <row r="67" spans="4:8" ht="18.75" x14ac:dyDescent="0.3">
      <c r="D67" s="10">
        <v>45982</v>
      </c>
      <c r="E67" s="11" t="s">
        <v>13</v>
      </c>
      <c r="F67" s="9">
        <v>40872.54</v>
      </c>
      <c r="G67" s="2"/>
      <c r="H67" s="2">
        <f t="shared" si="3"/>
        <v>11525506.939999998</v>
      </c>
    </row>
    <row r="68" spans="4:8" ht="18.75" x14ac:dyDescent="0.3">
      <c r="D68" s="10">
        <v>45985</v>
      </c>
      <c r="E68" s="11" t="s">
        <v>15</v>
      </c>
      <c r="F68" s="9">
        <v>4267.3500000000004</v>
      </c>
      <c r="G68" s="2"/>
      <c r="H68" s="2">
        <f t="shared" si="3"/>
        <v>11529774.289999997</v>
      </c>
    </row>
    <row r="69" spans="4:8" ht="18.75" x14ac:dyDescent="0.3">
      <c r="D69" s="10">
        <v>45985</v>
      </c>
      <c r="E69" s="11" t="s">
        <v>31</v>
      </c>
      <c r="F69" s="9">
        <v>250</v>
      </c>
      <c r="G69" s="2"/>
      <c r="H69" s="2">
        <f t="shared" si="3"/>
        <v>11530024.289999997</v>
      </c>
    </row>
    <row r="70" spans="4:8" ht="18.75" x14ac:dyDescent="0.3">
      <c r="D70" s="10">
        <v>45985</v>
      </c>
      <c r="E70" s="11" t="s">
        <v>7</v>
      </c>
      <c r="F70" s="9">
        <v>8600</v>
      </c>
      <c r="G70" s="2"/>
      <c r="H70" s="2">
        <f t="shared" si="3"/>
        <v>11538624.289999997</v>
      </c>
    </row>
    <row r="71" spans="4:8" ht="18.75" x14ac:dyDescent="0.3">
      <c r="D71" s="10">
        <v>45985</v>
      </c>
      <c r="E71" s="11" t="s">
        <v>7</v>
      </c>
      <c r="F71" s="9">
        <v>9500</v>
      </c>
      <c r="G71" s="2"/>
      <c r="H71" s="2">
        <f t="shared" si="3"/>
        <v>11548124.289999997</v>
      </c>
    </row>
    <row r="72" spans="4:8" ht="18.75" x14ac:dyDescent="0.3">
      <c r="D72" s="10">
        <v>45986</v>
      </c>
      <c r="E72" s="11" t="s">
        <v>30</v>
      </c>
      <c r="F72" s="9"/>
      <c r="G72" s="2">
        <v>1172218.18</v>
      </c>
      <c r="H72" s="2">
        <f>H71-G72</f>
        <v>10375906.109999998</v>
      </c>
    </row>
    <row r="73" spans="4:8" ht="18.75" x14ac:dyDescent="0.3">
      <c r="D73" s="10">
        <v>45986</v>
      </c>
      <c r="E73" s="11" t="s">
        <v>39</v>
      </c>
      <c r="F73" s="9"/>
      <c r="G73" s="2">
        <v>13844.02</v>
      </c>
      <c r="H73" s="2">
        <f t="shared" ref="H73:H94" si="4">H72-G73</f>
        <v>10362062.089999998</v>
      </c>
    </row>
    <row r="74" spans="4:8" ht="18.75" x14ac:dyDescent="0.3">
      <c r="D74" s="10">
        <v>45986</v>
      </c>
      <c r="E74" s="11" t="s">
        <v>37</v>
      </c>
      <c r="F74" s="9"/>
      <c r="G74" s="2">
        <v>261762.96</v>
      </c>
      <c r="H74" s="2">
        <f t="shared" si="4"/>
        <v>10100299.129999997</v>
      </c>
    </row>
    <row r="75" spans="4:8" ht="18.75" x14ac:dyDescent="0.3">
      <c r="D75" s="10">
        <v>45986</v>
      </c>
      <c r="E75" s="11" t="s">
        <v>40</v>
      </c>
      <c r="F75" s="9"/>
      <c r="G75" s="2">
        <v>10383.01</v>
      </c>
      <c r="H75" s="2">
        <f t="shared" si="4"/>
        <v>10089916.119999997</v>
      </c>
    </row>
    <row r="76" spans="4:8" ht="18.75" x14ac:dyDescent="0.3">
      <c r="D76" s="10">
        <v>45986</v>
      </c>
      <c r="E76" s="11" t="s">
        <v>41</v>
      </c>
      <c r="F76" s="9"/>
      <c r="G76" s="2">
        <v>282997.58</v>
      </c>
      <c r="H76" s="2">
        <f t="shared" si="4"/>
        <v>9806918.5399999972</v>
      </c>
    </row>
    <row r="77" spans="4:8" ht="18.75" x14ac:dyDescent="0.3">
      <c r="D77" s="10">
        <v>45986</v>
      </c>
      <c r="E77" s="11" t="s">
        <v>18</v>
      </c>
      <c r="F77" s="9"/>
      <c r="G77" s="2">
        <v>372499.66</v>
      </c>
      <c r="H77" s="2">
        <f t="shared" si="4"/>
        <v>9434418.8799999971</v>
      </c>
    </row>
    <row r="78" spans="4:8" ht="18.75" x14ac:dyDescent="0.3">
      <c r="D78" s="10">
        <v>45986</v>
      </c>
      <c r="E78" s="11" t="s">
        <v>42</v>
      </c>
      <c r="F78" s="9"/>
      <c r="G78" s="2">
        <v>26060</v>
      </c>
      <c r="H78" s="2">
        <f t="shared" si="4"/>
        <v>9408358.8799999971</v>
      </c>
    </row>
    <row r="79" spans="4:8" ht="18.75" x14ac:dyDescent="0.3">
      <c r="D79" s="10">
        <v>45986</v>
      </c>
      <c r="E79" s="11" t="s">
        <v>43</v>
      </c>
      <c r="F79" s="9"/>
      <c r="G79" s="2">
        <v>11981.47</v>
      </c>
      <c r="H79" s="2">
        <f t="shared" si="4"/>
        <v>9396377.4099999964</v>
      </c>
    </row>
    <row r="80" spans="4:8" ht="18.75" x14ac:dyDescent="0.3">
      <c r="D80" s="10">
        <v>45986</v>
      </c>
      <c r="E80" s="11" t="s">
        <v>44</v>
      </c>
      <c r="F80" s="9"/>
      <c r="G80" s="2">
        <v>63200.800000000003</v>
      </c>
      <c r="H80" s="2">
        <f t="shared" si="4"/>
        <v>9333176.6099999957</v>
      </c>
    </row>
    <row r="81" spans="4:8" ht="18.75" x14ac:dyDescent="0.3">
      <c r="D81" s="10">
        <v>45986</v>
      </c>
      <c r="E81" s="11" t="s">
        <v>45</v>
      </c>
      <c r="F81" s="9"/>
      <c r="G81" s="2">
        <v>12727.98</v>
      </c>
      <c r="H81" s="2">
        <f t="shared" si="4"/>
        <v>9320448.6299999952</v>
      </c>
    </row>
    <row r="82" spans="4:8" ht="18.75" x14ac:dyDescent="0.3">
      <c r="D82" s="10">
        <v>45986</v>
      </c>
      <c r="E82" s="11" t="s">
        <v>46</v>
      </c>
      <c r="F82" s="9"/>
      <c r="G82" s="2">
        <v>121592.38</v>
      </c>
      <c r="H82" s="2">
        <f t="shared" si="4"/>
        <v>9198856.2499999944</v>
      </c>
    </row>
    <row r="83" spans="4:8" ht="18.75" x14ac:dyDescent="0.3">
      <c r="D83" s="10">
        <v>45986</v>
      </c>
      <c r="E83" s="11" t="s">
        <v>47</v>
      </c>
      <c r="F83" s="9"/>
      <c r="G83" s="2">
        <v>179248.74</v>
      </c>
      <c r="H83" s="2">
        <f t="shared" si="4"/>
        <v>9019607.5099999942</v>
      </c>
    </row>
    <row r="84" spans="4:8" ht="18.75" x14ac:dyDescent="0.3">
      <c r="D84" s="10">
        <v>45986</v>
      </c>
      <c r="E84" s="11" t="s">
        <v>29</v>
      </c>
      <c r="F84" s="9"/>
      <c r="G84" s="2">
        <v>81221.759999999995</v>
      </c>
      <c r="H84" s="2">
        <f t="shared" si="4"/>
        <v>8938385.7499999944</v>
      </c>
    </row>
    <row r="85" spans="4:8" ht="18.75" x14ac:dyDescent="0.3">
      <c r="D85" s="10">
        <v>45986</v>
      </c>
      <c r="E85" s="11" t="s">
        <v>27</v>
      </c>
      <c r="F85" s="9"/>
      <c r="G85" s="2">
        <v>9040</v>
      </c>
      <c r="H85" s="2">
        <f t="shared" si="4"/>
        <v>8929345.7499999944</v>
      </c>
    </row>
    <row r="86" spans="4:8" ht="18.75" x14ac:dyDescent="0.3">
      <c r="D86" s="10">
        <v>45986</v>
      </c>
      <c r="E86" s="11" t="s">
        <v>48</v>
      </c>
      <c r="F86" s="9"/>
      <c r="G86" s="2">
        <v>49353</v>
      </c>
      <c r="H86" s="2">
        <f t="shared" si="4"/>
        <v>8879992.7499999944</v>
      </c>
    </row>
    <row r="87" spans="4:8" ht="18.75" x14ac:dyDescent="0.3">
      <c r="D87" s="10">
        <v>45986</v>
      </c>
      <c r="E87" s="11" t="s">
        <v>49</v>
      </c>
      <c r="F87" s="9"/>
      <c r="G87" s="2">
        <v>418500</v>
      </c>
      <c r="H87" s="2">
        <f t="shared" si="4"/>
        <v>8461492.7499999944</v>
      </c>
    </row>
    <row r="88" spans="4:8" ht="18.75" x14ac:dyDescent="0.3">
      <c r="D88" s="10">
        <v>45986</v>
      </c>
      <c r="E88" s="11" t="s">
        <v>21</v>
      </c>
      <c r="F88" s="9"/>
      <c r="G88" s="2">
        <v>84750</v>
      </c>
      <c r="H88" s="2">
        <f t="shared" si="4"/>
        <v>8376742.7499999944</v>
      </c>
    </row>
    <row r="89" spans="4:8" ht="18.75" x14ac:dyDescent="0.3">
      <c r="D89" s="10">
        <v>45986</v>
      </c>
      <c r="E89" s="11" t="s">
        <v>50</v>
      </c>
      <c r="F89" s="9"/>
      <c r="G89" s="2">
        <v>33335.54</v>
      </c>
      <c r="H89" s="2">
        <f t="shared" si="4"/>
        <v>8343407.2099999944</v>
      </c>
    </row>
    <row r="90" spans="4:8" ht="18.75" x14ac:dyDescent="0.3">
      <c r="D90" s="10">
        <v>45986</v>
      </c>
      <c r="E90" s="11" t="s">
        <v>51</v>
      </c>
      <c r="F90" s="9"/>
      <c r="G90" s="2">
        <v>449620.22</v>
      </c>
      <c r="H90" s="2">
        <f t="shared" si="4"/>
        <v>7893786.9899999946</v>
      </c>
    </row>
    <row r="91" spans="4:8" ht="18.75" x14ac:dyDescent="0.3">
      <c r="D91" s="10">
        <v>45986</v>
      </c>
      <c r="E91" s="11" t="s">
        <v>52</v>
      </c>
      <c r="F91" s="9"/>
      <c r="G91" s="2">
        <v>44178.15</v>
      </c>
      <c r="H91" s="2">
        <f t="shared" si="4"/>
        <v>7849608.8399999943</v>
      </c>
    </row>
    <row r="92" spans="4:8" ht="18.75" x14ac:dyDescent="0.3">
      <c r="D92" s="10">
        <v>45986</v>
      </c>
      <c r="E92" s="11" t="s">
        <v>53</v>
      </c>
      <c r="F92" s="9"/>
      <c r="G92" s="2">
        <v>83505.14</v>
      </c>
      <c r="H92" s="2">
        <f t="shared" si="4"/>
        <v>7766103.6999999946</v>
      </c>
    </row>
    <row r="93" spans="4:8" ht="18.75" x14ac:dyDescent="0.3">
      <c r="D93" s="10">
        <v>45986</v>
      </c>
      <c r="E93" s="11" t="s">
        <v>54</v>
      </c>
      <c r="F93" s="9"/>
      <c r="G93" s="2">
        <v>26196.25</v>
      </c>
      <c r="H93" s="2">
        <f t="shared" si="4"/>
        <v>7739907.4499999946</v>
      </c>
    </row>
    <row r="94" spans="4:8" ht="18.75" x14ac:dyDescent="0.3">
      <c r="D94" s="10">
        <v>45986</v>
      </c>
      <c r="E94" s="11" t="s">
        <v>55</v>
      </c>
      <c r="F94" s="9"/>
      <c r="G94" s="2">
        <v>11596.57</v>
      </c>
      <c r="H94" s="2">
        <f t="shared" si="4"/>
        <v>7728310.8799999943</v>
      </c>
    </row>
    <row r="95" spans="4:8" ht="18.75" x14ac:dyDescent="0.3">
      <c r="D95" s="10">
        <v>45986</v>
      </c>
      <c r="E95" s="11" t="s">
        <v>31</v>
      </c>
      <c r="F95" s="9">
        <v>1000</v>
      </c>
      <c r="G95" s="2"/>
      <c r="H95" s="2">
        <f>H94+F95</f>
        <v>7729310.8799999943</v>
      </c>
    </row>
    <row r="96" spans="4:8" ht="18.75" x14ac:dyDescent="0.3">
      <c r="D96" s="10">
        <v>45986</v>
      </c>
      <c r="E96" s="11" t="s">
        <v>7</v>
      </c>
      <c r="F96" s="9">
        <v>7050</v>
      </c>
      <c r="G96" s="2"/>
      <c r="H96" s="2">
        <f t="shared" ref="H96:H109" si="5">H95+F96</f>
        <v>7736360.8799999943</v>
      </c>
    </row>
    <row r="97" spans="4:8" ht="18.75" x14ac:dyDescent="0.3">
      <c r="D97" s="10">
        <v>45986</v>
      </c>
      <c r="E97" s="12" t="s">
        <v>7</v>
      </c>
      <c r="F97" s="9">
        <v>9300</v>
      </c>
      <c r="G97" s="2"/>
      <c r="H97" s="2">
        <f t="shared" si="5"/>
        <v>7745660.8799999943</v>
      </c>
    </row>
    <row r="98" spans="4:8" ht="18.75" x14ac:dyDescent="0.3">
      <c r="D98" s="10">
        <v>45986</v>
      </c>
      <c r="E98" s="11" t="s">
        <v>9</v>
      </c>
      <c r="F98" s="9">
        <v>70924</v>
      </c>
      <c r="G98" s="2"/>
      <c r="H98" s="2">
        <f t="shared" si="5"/>
        <v>7816584.8799999943</v>
      </c>
    </row>
    <row r="99" spans="4:8" ht="18.75" x14ac:dyDescent="0.3">
      <c r="D99" s="10">
        <v>45987</v>
      </c>
      <c r="E99" s="11" t="s">
        <v>31</v>
      </c>
      <c r="F99" s="9">
        <v>750</v>
      </c>
      <c r="G99" s="2"/>
      <c r="H99" s="2">
        <f t="shared" si="5"/>
        <v>7817334.8799999943</v>
      </c>
    </row>
    <row r="100" spans="4:8" ht="18.75" x14ac:dyDescent="0.3">
      <c r="D100" s="10">
        <v>45987</v>
      </c>
      <c r="E100" s="11" t="s">
        <v>7</v>
      </c>
      <c r="F100" s="9">
        <v>5400</v>
      </c>
      <c r="G100" s="2"/>
      <c r="H100" s="2">
        <f t="shared" si="5"/>
        <v>7822734.8799999943</v>
      </c>
    </row>
    <row r="101" spans="4:8" ht="18.75" x14ac:dyDescent="0.3">
      <c r="D101" s="10">
        <v>45987</v>
      </c>
      <c r="E101" s="11" t="s">
        <v>7</v>
      </c>
      <c r="F101" s="9">
        <v>8200</v>
      </c>
      <c r="G101" s="2"/>
      <c r="H101" s="2">
        <f t="shared" si="5"/>
        <v>7830934.8799999943</v>
      </c>
    </row>
    <row r="102" spans="4:8" ht="18.75" x14ac:dyDescent="0.3">
      <c r="D102" s="10">
        <v>45988</v>
      </c>
      <c r="E102" s="11" t="s">
        <v>31</v>
      </c>
      <c r="F102" s="9">
        <v>500</v>
      </c>
      <c r="G102" s="2"/>
      <c r="H102" s="2">
        <f t="shared" si="5"/>
        <v>7831434.8799999943</v>
      </c>
    </row>
    <row r="103" spans="4:8" ht="18.75" x14ac:dyDescent="0.3">
      <c r="D103" s="10">
        <v>45988</v>
      </c>
      <c r="E103" s="11" t="s">
        <v>7</v>
      </c>
      <c r="F103" s="9">
        <v>26000</v>
      </c>
      <c r="G103" s="2"/>
      <c r="H103" s="2">
        <f t="shared" si="5"/>
        <v>7857434.8799999943</v>
      </c>
    </row>
    <row r="104" spans="4:8" ht="18.75" x14ac:dyDescent="0.3">
      <c r="D104" s="10">
        <v>45988</v>
      </c>
      <c r="E104" s="11" t="s">
        <v>7</v>
      </c>
      <c r="F104" s="9">
        <v>3750</v>
      </c>
      <c r="G104" s="2"/>
      <c r="H104" s="2">
        <f t="shared" si="5"/>
        <v>7861184.8799999943</v>
      </c>
    </row>
    <row r="105" spans="4:8" ht="18.75" x14ac:dyDescent="0.3">
      <c r="D105" s="10">
        <v>45989</v>
      </c>
      <c r="E105" s="11" t="s">
        <v>31</v>
      </c>
      <c r="F105" s="9">
        <v>750</v>
      </c>
      <c r="G105" s="2"/>
      <c r="H105" s="2">
        <f t="shared" si="5"/>
        <v>7861934.8799999943</v>
      </c>
    </row>
    <row r="106" spans="4:8" ht="18.75" x14ac:dyDescent="0.3">
      <c r="D106" s="10">
        <v>45989</v>
      </c>
      <c r="E106" s="11" t="s">
        <v>7</v>
      </c>
      <c r="F106" s="9">
        <v>6800</v>
      </c>
      <c r="G106" s="2"/>
      <c r="H106" s="2">
        <f t="shared" si="5"/>
        <v>7868734.8799999943</v>
      </c>
    </row>
    <row r="107" spans="4:8" ht="18.75" x14ac:dyDescent="0.3">
      <c r="D107" s="10">
        <v>45989</v>
      </c>
      <c r="E107" s="11" t="s">
        <v>7</v>
      </c>
      <c r="F107" s="9">
        <v>6650</v>
      </c>
      <c r="G107" s="2"/>
      <c r="H107" s="2">
        <f t="shared" si="5"/>
        <v>7875384.8799999943</v>
      </c>
    </row>
    <row r="108" spans="4:8" ht="18.75" x14ac:dyDescent="0.3">
      <c r="D108" s="10">
        <v>45989</v>
      </c>
      <c r="E108" s="11" t="s">
        <v>14</v>
      </c>
      <c r="F108" s="9">
        <v>10984.7</v>
      </c>
      <c r="G108" s="2"/>
      <c r="H108" s="2">
        <f t="shared" si="5"/>
        <v>7886369.5799999945</v>
      </c>
    </row>
    <row r="109" spans="4:8" ht="18.75" x14ac:dyDescent="0.3">
      <c r="D109" s="10">
        <v>45989</v>
      </c>
      <c r="E109" s="13" t="s">
        <v>19</v>
      </c>
      <c r="F109" s="9">
        <v>664028.72</v>
      </c>
      <c r="G109" s="2"/>
      <c r="H109" s="2">
        <f t="shared" si="5"/>
        <v>8550398.2999999952</v>
      </c>
    </row>
    <row r="110" spans="4:8" ht="18.75" x14ac:dyDescent="0.3">
      <c r="D110" s="10">
        <v>45991</v>
      </c>
      <c r="E110" s="11" t="s">
        <v>32</v>
      </c>
      <c r="F110" s="9"/>
      <c r="G110" s="2">
        <v>6546.03</v>
      </c>
      <c r="H110" s="2">
        <f>H109-G110</f>
        <v>8543852.2699999958</v>
      </c>
    </row>
    <row r="112" spans="4:8" x14ac:dyDescent="0.25">
      <c r="D112" s="14" t="s">
        <v>78</v>
      </c>
      <c r="E112" s="15" t="s">
        <v>79</v>
      </c>
      <c r="G112" s="16" t="s">
        <v>80</v>
      </c>
    </row>
    <row r="113" spans="4:8" x14ac:dyDescent="0.25">
      <c r="D113" s="17" t="s">
        <v>81</v>
      </c>
      <c r="E113" s="18" t="s">
        <v>82</v>
      </c>
      <c r="G113" s="19" t="s">
        <v>83</v>
      </c>
    </row>
    <row r="114" spans="4:8" x14ac:dyDescent="0.25">
      <c r="D114" s="20" t="s">
        <v>84</v>
      </c>
      <c r="E114" s="21" t="s">
        <v>85</v>
      </c>
      <c r="G114" s="22" t="s">
        <v>86</v>
      </c>
    </row>
    <row r="120" spans="4:8" ht="15.75" x14ac:dyDescent="0.25">
      <c r="E120" s="5"/>
      <c r="F120" s="3" t="s">
        <v>22</v>
      </c>
      <c r="G120" s="3"/>
    </row>
    <row r="121" spans="4:8" x14ac:dyDescent="0.25">
      <c r="E121" s="5"/>
      <c r="F121" s="4" t="s">
        <v>56</v>
      </c>
      <c r="G121" s="4"/>
    </row>
    <row r="122" spans="4:8" x14ac:dyDescent="0.25">
      <c r="E122" s="5"/>
      <c r="F122" s="4" t="s">
        <v>57</v>
      </c>
      <c r="G122" s="4"/>
    </row>
    <row r="123" spans="4:8" x14ac:dyDescent="0.25">
      <c r="E123" s="5"/>
      <c r="F123" s="4" t="s">
        <v>24</v>
      </c>
      <c r="G123" s="4"/>
    </row>
    <row r="124" spans="4:8" x14ac:dyDescent="0.25">
      <c r="D124" s="6" t="s">
        <v>5</v>
      </c>
      <c r="E124" s="6" t="s">
        <v>0</v>
      </c>
      <c r="F124" s="6" t="s">
        <v>1</v>
      </c>
      <c r="G124" s="6" t="s">
        <v>2</v>
      </c>
      <c r="H124" s="6" t="s">
        <v>3</v>
      </c>
    </row>
    <row r="125" spans="4:8" ht="18.75" x14ac:dyDescent="0.3">
      <c r="D125" s="10">
        <v>45962</v>
      </c>
      <c r="E125" s="1" t="s">
        <v>4</v>
      </c>
      <c r="F125" s="2"/>
      <c r="G125" s="2"/>
      <c r="H125" s="2">
        <v>248.3</v>
      </c>
    </row>
    <row r="126" spans="4:8" ht="18.75" x14ac:dyDescent="0.3">
      <c r="D126" s="10">
        <v>45979</v>
      </c>
      <c r="E126" s="1" t="s">
        <v>58</v>
      </c>
      <c r="F126" s="2">
        <v>7499772.1500000004</v>
      </c>
      <c r="G126" s="2"/>
      <c r="H126" s="2">
        <f>+H125+F126</f>
        <v>7500020.4500000002</v>
      </c>
    </row>
    <row r="127" spans="4:8" ht="18.75" x14ac:dyDescent="0.3">
      <c r="D127" s="10">
        <v>45982</v>
      </c>
      <c r="E127" s="1" t="s">
        <v>59</v>
      </c>
      <c r="F127" s="2"/>
      <c r="G127" s="2">
        <v>439194.24</v>
      </c>
      <c r="H127" s="2">
        <f t="shared" ref="H127:H147" si="6">+H126-G127</f>
        <v>7060826.21</v>
      </c>
    </row>
    <row r="128" spans="4:8" ht="18.75" x14ac:dyDescent="0.3">
      <c r="D128" s="10">
        <v>45982</v>
      </c>
      <c r="E128" s="1" t="s">
        <v>60</v>
      </c>
      <c r="F128" s="2"/>
      <c r="G128" s="2">
        <v>516027.46</v>
      </c>
      <c r="H128" s="2">
        <f t="shared" si="6"/>
        <v>6544798.75</v>
      </c>
    </row>
    <row r="129" spans="4:8" ht="18.75" x14ac:dyDescent="0.3">
      <c r="D129" s="10">
        <v>45982</v>
      </c>
      <c r="E129" s="1" t="s">
        <v>61</v>
      </c>
      <c r="F129" s="2"/>
      <c r="G129" s="2">
        <v>145043.57999999999</v>
      </c>
      <c r="H129" s="2">
        <f t="shared" si="6"/>
        <v>6399755.1699999999</v>
      </c>
    </row>
    <row r="130" spans="4:8" ht="18.75" x14ac:dyDescent="0.3">
      <c r="D130" s="10">
        <v>45982</v>
      </c>
      <c r="E130" s="1" t="s">
        <v>62</v>
      </c>
      <c r="F130" s="2"/>
      <c r="G130" s="2">
        <v>664708.32999999996</v>
      </c>
      <c r="H130" s="2">
        <f t="shared" si="6"/>
        <v>5735046.8399999999</v>
      </c>
    </row>
    <row r="131" spans="4:8" ht="18.75" x14ac:dyDescent="0.3">
      <c r="D131" s="10">
        <v>45982</v>
      </c>
      <c r="E131" s="1" t="s">
        <v>20</v>
      </c>
      <c r="F131" s="2"/>
      <c r="G131" s="2">
        <v>243888.75</v>
      </c>
      <c r="H131" s="2">
        <f t="shared" si="6"/>
        <v>5491158.0899999999</v>
      </c>
    </row>
    <row r="132" spans="4:8" ht="18.75" x14ac:dyDescent="0.3">
      <c r="D132" s="10">
        <v>45982</v>
      </c>
      <c r="E132" s="1" t="s">
        <v>63</v>
      </c>
      <c r="F132" s="2"/>
      <c r="G132" s="2">
        <v>505159.15</v>
      </c>
      <c r="H132" s="2">
        <f t="shared" si="6"/>
        <v>4985998.9399999995</v>
      </c>
    </row>
    <row r="133" spans="4:8" ht="18.75" x14ac:dyDescent="0.3">
      <c r="D133" s="10">
        <v>45982</v>
      </c>
      <c r="E133" s="1" t="s">
        <v>64</v>
      </c>
      <c r="F133" s="2"/>
      <c r="G133" s="2">
        <v>428964.9</v>
      </c>
      <c r="H133" s="2">
        <f t="shared" si="6"/>
        <v>4557034.0399999991</v>
      </c>
    </row>
    <row r="134" spans="4:8" ht="18.75" x14ac:dyDescent="0.3">
      <c r="D134" s="10">
        <v>45982</v>
      </c>
      <c r="E134" s="1" t="s">
        <v>65</v>
      </c>
      <c r="F134" s="2"/>
      <c r="G134" s="2">
        <v>149361.68</v>
      </c>
      <c r="H134" s="2">
        <f t="shared" si="6"/>
        <v>4407672.3599999994</v>
      </c>
    </row>
    <row r="135" spans="4:8" ht="18.75" x14ac:dyDescent="0.3">
      <c r="D135" s="10">
        <v>45982</v>
      </c>
      <c r="E135" s="1" t="s">
        <v>66</v>
      </c>
      <c r="F135" s="2"/>
      <c r="G135" s="2">
        <v>520718.41</v>
      </c>
      <c r="H135" s="2">
        <f t="shared" si="6"/>
        <v>3886953.9499999993</v>
      </c>
    </row>
    <row r="136" spans="4:8" ht="18.75" x14ac:dyDescent="0.3">
      <c r="D136" s="10">
        <v>45982</v>
      </c>
      <c r="E136" s="1" t="s">
        <v>17</v>
      </c>
      <c r="F136" s="2"/>
      <c r="G136" s="2">
        <v>370965.5</v>
      </c>
      <c r="H136" s="2">
        <f t="shared" si="6"/>
        <v>3515988.4499999993</v>
      </c>
    </row>
    <row r="137" spans="4:8" ht="18.75" x14ac:dyDescent="0.3">
      <c r="D137" s="10">
        <v>45982</v>
      </c>
      <c r="E137" s="1" t="s">
        <v>67</v>
      </c>
      <c r="F137" s="2"/>
      <c r="G137" s="2">
        <v>2254347.69</v>
      </c>
      <c r="H137" s="2">
        <f t="shared" si="6"/>
        <v>1261640.7599999993</v>
      </c>
    </row>
    <row r="138" spans="4:8" ht="18.75" x14ac:dyDescent="0.3">
      <c r="D138" s="10">
        <v>45982</v>
      </c>
      <c r="E138" s="1" t="s">
        <v>68</v>
      </c>
      <c r="F138" s="2"/>
      <c r="G138" s="2">
        <v>520049.07</v>
      </c>
      <c r="H138" s="2">
        <f t="shared" si="6"/>
        <v>741591.68999999925</v>
      </c>
    </row>
    <row r="139" spans="4:8" ht="18.75" x14ac:dyDescent="0.3">
      <c r="D139" s="10">
        <v>45982</v>
      </c>
      <c r="E139" s="1" t="s">
        <v>69</v>
      </c>
      <c r="F139" s="2"/>
      <c r="G139" s="2">
        <v>487730</v>
      </c>
      <c r="H139" s="2">
        <f t="shared" si="6"/>
        <v>253861.68999999925</v>
      </c>
    </row>
    <row r="140" spans="4:8" ht="18.75" x14ac:dyDescent="0.3">
      <c r="D140" s="10">
        <v>45982</v>
      </c>
      <c r="E140" s="1" t="s">
        <v>70</v>
      </c>
      <c r="F140" s="2"/>
      <c r="G140" s="2">
        <v>14250</v>
      </c>
      <c r="H140" s="2">
        <f t="shared" si="6"/>
        <v>239611.68999999925</v>
      </c>
    </row>
    <row r="141" spans="4:8" ht="18.75" x14ac:dyDescent="0.3">
      <c r="D141" s="10">
        <v>45982</v>
      </c>
      <c r="E141" s="1" t="s">
        <v>71</v>
      </c>
      <c r="F141" s="2"/>
      <c r="G141" s="2">
        <v>1582</v>
      </c>
      <c r="H141" s="2">
        <f t="shared" si="6"/>
        <v>238029.68999999925</v>
      </c>
    </row>
    <row r="142" spans="4:8" ht="18.75" x14ac:dyDescent="0.3">
      <c r="D142" s="10">
        <v>45982</v>
      </c>
      <c r="E142" s="1" t="s">
        <v>72</v>
      </c>
      <c r="F142" s="2"/>
      <c r="G142" s="2">
        <v>2200</v>
      </c>
      <c r="H142" s="2">
        <f t="shared" si="6"/>
        <v>235829.68999999925</v>
      </c>
    </row>
    <row r="143" spans="4:8" ht="18.75" x14ac:dyDescent="0.3">
      <c r="D143" s="10">
        <v>45982</v>
      </c>
      <c r="E143" s="1" t="s">
        <v>73</v>
      </c>
      <c r="F143" s="2"/>
      <c r="G143" s="2">
        <v>1800</v>
      </c>
      <c r="H143" s="2">
        <f t="shared" si="6"/>
        <v>234029.68999999925</v>
      </c>
    </row>
    <row r="144" spans="4:8" ht="18.75" x14ac:dyDescent="0.3">
      <c r="D144" s="10">
        <v>45982</v>
      </c>
      <c r="E144" s="1" t="s">
        <v>74</v>
      </c>
      <c r="F144" s="2"/>
      <c r="G144" s="2">
        <v>1800</v>
      </c>
      <c r="H144" s="2">
        <f t="shared" si="6"/>
        <v>232229.68999999925</v>
      </c>
    </row>
    <row r="145" spans="4:8" ht="18.75" x14ac:dyDescent="0.3">
      <c r="D145" s="10">
        <v>45982</v>
      </c>
      <c r="E145" s="1" t="s">
        <v>75</v>
      </c>
      <c r="F145" s="2"/>
      <c r="G145" s="2">
        <v>1800</v>
      </c>
      <c r="H145" s="2">
        <f t="shared" si="6"/>
        <v>230429.68999999925</v>
      </c>
    </row>
    <row r="146" spans="4:8" ht="18.75" x14ac:dyDescent="0.3">
      <c r="D146" s="10">
        <v>45986</v>
      </c>
      <c r="E146" s="1" t="s">
        <v>76</v>
      </c>
      <c r="F146" s="2"/>
      <c r="G146" s="2">
        <v>218655.35</v>
      </c>
      <c r="H146" s="2">
        <f t="shared" si="6"/>
        <v>11774.33999999924</v>
      </c>
    </row>
    <row r="147" spans="4:8" ht="18.75" x14ac:dyDescent="0.3">
      <c r="D147" s="10">
        <v>45991</v>
      </c>
      <c r="E147" s="1" t="s">
        <v>77</v>
      </c>
      <c r="F147" s="2"/>
      <c r="G147" s="2">
        <v>11159.39</v>
      </c>
      <c r="H147" s="2">
        <f t="shared" si="6"/>
        <v>614.94999999924039</v>
      </c>
    </row>
    <row r="151" spans="4:8" x14ac:dyDescent="0.25">
      <c r="D151" s="14" t="s">
        <v>78</v>
      </c>
      <c r="E151" s="15" t="s">
        <v>79</v>
      </c>
      <c r="G151" s="16" t="s">
        <v>80</v>
      </c>
    </row>
    <row r="152" spans="4:8" x14ac:dyDescent="0.25">
      <c r="D152" s="17" t="s">
        <v>81</v>
      </c>
      <c r="E152" s="18" t="s">
        <v>82</v>
      </c>
      <c r="G152" s="19" t="s">
        <v>83</v>
      </c>
    </row>
    <row r="153" spans="4:8" x14ac:dyDescent="0.25">
      <c r="D153" s="20" t="s">
        <v>84</v>
      </c>
      <c r="E153" s="21" t="s">
        <v>85</v>
      </c>
      <c r="G153" s="22" t="s">
        <v>86</v>
      </c>
    </row>
  </sheetData>
  <pageMargins left="0.7" right="0.7" top="0.75" bottom="0.75" header="0.3" footer="0.3"/>
  <pageSetup paperSize="9" scale="5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CONTABILIDAD-4</dc:creator>
  <cp:lastModifiedBy>oai</cp:lastModifiedBy>
  <cp:lastPrinted>2025-12-04T17:00:11Z</cp:lastPrinted>
  <dcterms:created xsi:type="dcterms:W3CDTF">2024-09-26T17:56:48Z</dcterms:created>
  <dcterms:modified xsi:type="dcterms:W3CDTF">2025-12-12T12:42:51Z</dcterms:modified>
</cp:coreProperties>
</file>