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4370" windowHeight="67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44" i="1"/>
  <c r="D54" i="1" s="1"/>
  <c r="D64" i="1" s="1"/>
  <c r="D29" i="1"/>
  <c r="D31" i="1" s="1"/>
  <c r="D19" i="1"/>
</calcChain>
</file>

<file path=xl/sharedStrings.xml><?xml version="1.0" encoding="utf-8"?>
<sst xmlns="http://schemas.openxmlformats.org/spreadsheetml/2006/main" count="54" uniqueCount="54">
  <si>
    <t>Hospital Infantil Regional Dr. Arturo Grullon</t>
  </si>
  <si>
    <t>Estado de Situación Financiera</t>
  </si>
  <si>
    <t>Al 30 de Junio de 2022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</si>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</sst>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 * #,##0.00_)\ _R_D_$_ ;_ * \(#,##0.00\)\ _R_D_$_ ;_ * &quot;-&quot;??_)\ _R_D_$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2" fillId="2" borderId="0" xfId="1" applyNumberFormat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0" fontId="2" fillId="0" borderId="0" xfId="0" applyFont="1"/>
    <xf numFmtId="4" fontId="2" fillId="2" borderId="0" xfId="1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" fontId="2" fillId="2" borderId="1" xfId="1" applyNumberFormat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/>
    <xf numFmtId="4" fontId="2" fillId="2" borderId="1" xfId="1" applyNumberFormat="1" applyFont="1" applyFill="1" applyBorder="1" applyAlignment="1"/>
    <xf numFmtId="4" fontId="6" fillId="2" borderId="1" xfId="1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/>
    <xf numFmtId="0" fontId="2" fillId="2" borderId="0" xfId="0" applyFont="1" applyFill="1" applyBorder="1" applyAlignment="1">
      <alignment vertical="center"/>
    </xf>
    <xf numFmtId="4" fontId="2" fillId="2" borderId="0" xfId="0" applyNumberFormat="1" applyFont="1" applyFill="1" applyBorder="1" applyAlignment="1"/>
    <xf numFmtId="4" fontId="2" fillId="2" borderId="1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left" vertical="center"/>
    </xf>
    <xf numFmtId="4" fontId="2" fillId="2" borderId="0" xfId="1" applyNumberFormat="1" applyFont="1" applyFill="1" applyAlignment="1">
      <alignment horizontal="left" vertical="center"/>
    </xf>
    <xf numFmtId="41" fontId="2" fillId="2" borderId="0" xfId="0" applyNumberFormat="1" applyFont="1" applyFill="1"/>
    <xf numFmtId="4" fontId="2" fillId="2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4" fontId="2" fillId="2" borderId="0" xfId="0" applyNumberFormat="1" applyFont="1" applyFill="1"/>
    <xf numFmtId="40" fontId="2" fillId="2" borderId="0" xfId="0" applyNumberFormat="1" applyFont="1" applyFill="1" applyBorder="1" applyAlignment="1"/>
    <xf numFmtId="40" fontId="2" fillId="2" borderId="0" xfId="0" applyNumberFormat="1" applyFont="1" applyFill="1" applyAlignment="1"/>
    <xf numFmtId="40" fontId="6" fillId="2" borderId="1" xfId="0" applyNumberFormat="1" applyFont="1" applyFill="1" applyBorder="1" applyAlignment="1">
      <alignment vertical="center"/>
    </xf>
    <xf numFmtId="40" fontId="6" fillId="2" borderId="0" xfId="1" applyNumberFormat="1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vertical="center"/>
    </xf>
    <xf numFmtId="40" fontId="2" fillId="2" borderId="0" xfId="0" applyNumberFormat="1" applyFont="1" applyFill="1" applyAlignment="1">
      <alignment vertical="center"/>
    </xf>
    <xf numFmtId="40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0" fontId="6" fillId="2" borderId="0" xfId="0" applyNumberFormat="1" applyFont="1" applyFill="1" applyBorder="1" applyAlignment="1">
      <alignment vertical="center"/>
    </xf>
    <xf numFmtId="40" fontId="6" fillId="2" borderId="2" xfId="1" applyNumberFormat="1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vertical="center"/>
    </xf>
    <xf numFmtId="41" fontId="2" fillId="2" borderId="0" xfId="0" applyNumberFormat="1" applyFont="1" applyFill="1" applyBorder="1"/>
    <xf numFmtId="0" fontId="0" fillId="0" borderId="0" xfId="0" applyFont="1" applyBorder="1"/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171451</xdr:rowOff>
    </xdr:from>
    <xdr:to>
      <xdr:col>1</xdr:col>
      <xdr:colOff>95251</xdr:colOff>
      <xdr:row>7</xdr:row>
      <xdr:rowOff>171451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E45221A6-E74A-4FAE-8308-AF9C7A6E11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</xdr:row>
      <xdr:rowOff>123826</xdr:rowOff>
    </xdr:from>
    <xdr:to>
      <xdr:col>5</xdr:col>
      <xdr:colOff>761999</xdr:colOff>
      <xdr:row>80</xdr:row>
      <xdr:rowOff>184304</xdr:rowOff>
    </xdr:to>
    <xdr:pic>
      <xdr:nvPicPr>
        <xdr:cNvPr id="4" name="Picture 92417">
          <a:extLst>
            <a:ext uri="{FF2B5EF4-FFF2-40B4-BE49-F238E27FC236}">
              <a16:creationId xmlns:a16="http://schemas.microsoft.com/office/drawing/2014/main" xmlns="" id="{1AECA947-0D08-46F1-8754-5A895720C90B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754" t="22968"/>
        <a:stretch/>
      </xdr:blipFill>
      <xdr:spPr bwMode="auto">
        <a:xfrm rot="5400000">
          <a:off x="1874761" y="10707765"/>
          <a:ext cx="2917978" cy="6667499"/>
        </a:xfrm>
        <a:prstGeom prst="rect">
          <a:avLst/>
        </a:prstGeom>
        <a:solidFill>
          <a:schemeClr val="bg2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5"/>
  <sheetViews>
    <sheetView tabSelected="1" workbookViewId="0">
      <selection activeCell="J78" sqref="J78"/>
    </sheetView>
  </sheetViews>
  <sheetFormatPr baseColWidth="10" defaultRowHeight="15" x14ac:dyDescent="0.25"/>
  <cols>
    <col min="2" max="2" width="30.7109375" customWidth="1"/>
    <col min="3" max="3" width="19.28515625" customWidth="1"/>
    <col min="4" max="4" width="15.7109375" customWidth="1"/>
  </cols>
  <sheetData>
    <row r="3" spans="1:7" x14ac:dyDescent="0.25">
      <c r="A3" s="1"/>
      <c r="B3" s="1"/>
      <c r="C3" s="1"/>
      <c r="D3" s="1"/>
      <c r="E3" s="1"/>
      <c r="F3" s="1"/>
      <c r="G3" s="2"/>
    </row>
    <row r="4" spans="1:7" ht="15.75" x14ac:dyDescent="0.25">
      <c r="A4" s="60" t="s">
        <v>0</v>
      </c>
      <c r="B4" s="60"/>
      <c r="C4" s="60"/>
      <c r="D4" s="60"/>
      <c r="E4" s="60"/>
      <c r="F4" s="60"/>
      <c r="G4" s="2"/>
    </row>
    <row r="5" spans="1:7" ht="15.75" x14ac:dyDescent="0.25">
      <c r="A5" s="61" t="s">
        <v>1</v>
      </c>
      <c r="B5" s="61"/>
      <c r="C5" s="61"/>
      <c r="D5" s="61"/>
      <c r="E5" s="61"/>
      <c r="F5" s="61"/>
      <c r="G5" s="2"/>
    </row>
    <row r="6" spans="1:7" ht="15.75" x14ac:dyDescent="0.25">
      <c r="A6" s="60" t="s">
        <v>2</v>
      </c>
      <c r="B6" s="60"/>
      <c r="C6" s="60"/>
      <c r="D6" s="60"/>
      <c r="E6" s="60"/>
      <c r="F6" s="60"/>
      <c r="G6" s="2"/>
    </row>
    <row r="7" spans="1:7" ht="15.75" x14ac:dyDescent="0.25">
      <c r="A7" s="61" t="s">
        <v>3</v>
      </c>
      <c r="B7" s="61"/>
      <c r="C7" s="61"/>
      <c r="D7" s="61"/>
      <c r="E7" s="61"/>
      <c r="F7" s="61"/>
      <c r="G7" s="2"/>
    </row>
    <row r="8" spans="1:7" x14ac:dyDescent="0.25">
      <c r="A8" s="1"/>
      <c r="B8" s="3"/>
      <c r="C8" s="3"/>
      <c r="D8" s="1"/>
      <c r="E8" s="1"/>
      <c r="F8" s="1"/>
      <c r="G8" s="2"/>
    </row>
    <row r="9" spans="1:7" x14ac:dyDescent="0.25">
      <c r="A9" s="1"/>
      <c r="B9" s="1"/>
      <c r="C9" s="1"/>
      <c r="D9" s="4">
        <v>2022</v>
      </c>
      <c r="E9" s="5"/>
      <c r="F9" s="56"/>
      <c r="G9" s="2"/>
    </row>
    <row r="10" spans="1:7" x14ac:dyDescent="0.25">
      <c r="A10" s="6" t="s">
        <v>4</v>
      </c>
      <c r="B10" s="7"/>
      <c r="C10" s="7"/>
      <c r="D10" s="8"/>
      <c r="E10" s="9"/>
      <c r="F10" s="57"/>
      <c r="G10" s="2"/>
    </row>
    <row r="11" spans="1:7" x14ac:dyDescent="0.25">
      <c r="A11" s="6" t="s">
        <v>5</v>
      </c>
      <c r="B11" s="7"/>
      <c r="C11" s="7"/>
      <c r="D11" s="10"/>
      <c r="E11" s="9"/>
      <c r="F11" s="57"/>
      <c r="G11" s="2"/>
    </row>
    <row r="12" spans="1:7" x14ac:dyDescent="0.25">
      <c r="A12" s="1"/>
      <c r="B12" s="1" t="s">
        <v>6</v>
      </c>
      <c r="C12" s="1"/>
      <c r="D12" s="11">
        <v>3366274.6</v>
      </c>
      <c r="E12" s="12"/>
      <c r="F12" s="24"/>
      <c r="G12" s="2"/>
    </row>
    <row r="13" spans="1:7" x14ac:dyDescent="0.25">
      <c r="A13" s="14"/>
      <c r="B13" s="1" t="s">
        <v>7</v>
      </c>
      <c r="C13" s="1"/>
      <c r="D13" s="15">
        <v>6200161.5899999999</v>
      </c>
      <c r="E13" s="16"/>
      <c r="F13" s="20"/>
      <c r="G13" s="17"/>
    </row>
    <row r="14" spans="1:7" x14ac:dyDescent="0.25">
      <c r="A14" s="14"/>
      <c r="B14" s="1" t="s">
        <v>8</v>
      </c>
      <c r="C14" s="1"/>
      <c r="D14" s="15"/>
      <c r="E14" s="16"/>
      <c r="F14" s="20"/>
      <c r="G14" s="17"/>
    </row>
    <row r="15" spans="1:7" x14ac:dyDescent="0.25">
      <c r="A15" s="14"/>
      <c r="B15" s="1" t="s">
        <v>9</v>
      </c>
      <c r="C15" s="1"/>
      <c r="D15" s="18"/>
      <c r="E15" s="19"/>
      <c r="F15" s="20"/>
      <c r="G15" s="21"/>
    </row>
    <row r="16" spans="1:7" x14ac:dyDescent="0.25">
      <c r="A16" s="1"/>
      <c r="B16" s="1" t="s">
        <v>10</v>
      </c>
      <c r="C16" s="1"/>
      <c r="D16" s="22">
        <v>12587434.9</v>
      </c>
      <c r="E16" s="23"/>
      <c r="F16" s="24"/>
      <c r="G16" s="25"/>
    </row>
    <row r="17" spans="1:7" x14ac:dyDescent="0.25">
      <c r="A17" s="14"/>
      <c r="B17" s="1" t="s">
        <v>11</v>
      </c>
      <c r="C17" s="1"/>
      <c r="D17" s="18"/>
      <c r="E17" s="19"/>
      <c r="F17" s="20"/>
      <c r="G17" s="26"/>
    </row>
    <row r="18" spans="1:7" x14ac:dyDescent="0.25">
      <c r="A18" s="14"/>
      <c r="B18" s="1" t="s">
        <v>12</v>
      </c>
      <c r="C18" s="1"/>
      <c r="D18" s="27"/>
      <c r="E18" s="19"/>
      <c r="F18" s="20"/>
      <c r="G18" s="17"/>
    </row>
    <row r="19" spans="1:7" x14ac:dyDescent="0.25">
      <c r="A19" s="6" t="s">
        <v>13</v>
      </c>
      <c r="B19" s="1"/>
      <c r="C19" s="1"/>
      <c r="D19" s="28">
        <f>SUM(D11:D18)</f>
        <v>22153871.09</v>
      </c>
      <c r="E19" s="23"/>
      <c r="F19" s="30"/>
      <c r="G19" s="2"/>
    </row>
    <row r="20" spans="1:7" x14ac:dyDescent="0.25">
      <c r="A20" s="6"/>
      <c r="B20" s="1"/>
      <c r="C20" s="1"/>
      <c r="D20" s="29"/>
      <c r="E20" s="23"/>
      <c r="F20" s="30"/>
      <c r="G20" s="2"/>
    </row>
    <row r="21" spans="1:7" x14ac:dyDescent="0.25">
      <c r="A21" s="6" t="s">
        <v>14</v>
      </c>
      <c r="B21" s="1"/>
      <c r="C21" s="1"/>
      <c r="D21" s="31"/>
      <c r="E21" s="24"/>
      <c r="F21" s="24"/>
      <c r="G21" s="2"/>
    </row>
    <row r="22" spans="1:7" x14ac:dyDescent="0.25">
      <c r="A22" s="14"/>
      <c r="B22" s="1" t="s">
        <v>15</v>
      </c>
      <c r="C22" s="1"/>
      <c r="D22" s="32"/>
      <c r="E22" s="16"/>
      <c r="F22" s="20"/>
      <c r="G22" s="17"/>
    </row>
    <row r="23" spans="1:7" x14ac:dyDescent="0.25">
      <c r="A23" s="14"/>
      <c r="B23" s="33" t="s">
        <v>16</v>
      </c>
      <c r="C23" s="33"/>
      <c r="D23" s="34"/>
      <c r="E23" s="19"/>
      <c r="F23" s="20"/>
      <c r="G23" s="17"/>
    </row>
    <row r="24" spans="1:7" x14ac:dyDescent="0.25">
      <c r="A24" s="14"/>
      <c r="B24" s="33" t="s">
        <v>17</v>
      </c>
      <c r="C24" s="33"/>
      <c r="D24" s="34"/>
      <c r="E24" s="19"/>
      <c r="F24" s="20"/>
      <c r="G24" s="17"/>
    </row>
    <row r="25" spans="1:7" x14ac:dyDescent="0.25">
      <c r="A25" s="14"/>
      <c r="B25" s="33" t="s">
        <v>18</v>
      </c>
      <c r="C25" s="33"/>
      <c r="D25" s="34">
        <v>14394541.939999999</v>
      </c>
      <c r="E25" s="19"/>
      <c r="F25" s="20"/>
      <c r="G25" s="17"/>
    </row>
    <row r="26" spans="1:7" x14ac:dyDescent="0.25">
      <c r="A26" s="1"/>
      <c r="B26" s="33" t="s">
        <v>19</v>
      </c>
      <c r="C26" s="33"/>
      <c r="D26" s="35">
        <v>0</v>
      </c>
      <c r="E26" s="23"/>
      <c r="F26" s="24"/>
      <c r="G26" s="2"/>
    </row>
    <row r="27" spans="1:7" x14ac:dyDescent="0.25">
      <c r="A27" s="1"/>
      <c r="B27" s="33" t="s">
        <v>20</v>
      </c>
      <c r="C27" s="33"/>
      <c r="D27" s="36"/>
      <c r="E27" s="23"/>
      <c r="F27" s="24"/>
      <c r="G27" s="2"/>
    </row>
    <row r="28" spans="1:7" x14ac:dyDescent="0.25">
      <c r="A28" s="14"/>
      <c r="B28" s="33" t="s">
        <v>21</v>
      </c>
      <c r="C28" s="33"/>
      <c r="D28" s="34"/>
      <c r="E28" s="19"/>
      <c r="F28" s="20"/>
      <c r="G28" s="2"/>
    </row>
    <row r="29" spans="1:7" x14ac:dyDescent="0.25">
      <c r="A29" s="6" t="s">
        <v>22</v>
      </c>
      <c r="B29" s="1"/>
      <c r="C29" s="1"/>
      <c r="D29" s="37">
        <f>SUM(D22:D28)</f>
        <v>14394541.939999999</v>
      </c>
      <c r="E29" s="23"/>
      <c r="F29" s="30"/>
      <c r="G29" s="2"/>
    </row>
    <row r="30" spans="1:7" x14ac:dyDescent="0.25">
      <c r="A30" s="6"/>
      <c r="B30" s="1"/>
      <c r="C30" s="1"/>
      <c r="D30" s="29"/>
      <c r="E30" s="23"/>
      <c r="F30" s="30"/>
      <c r="G30" s="2"/>
    </row>
    <row r="31" spans="1:7" ht="15.75" thickBot="1" x14ac:dyDescent="0.3">
      <c r="A31" s="6" t="s">
        <v>23</v>
      </c>
      <c r="B31" s="1"/>
      <c r="C31" s="1"/>
      <c r="D31" s="38">
        <f>SUM(D29,D19)</f>
        <v>36548413.030000001</v>
      </c>
      <c r="E31" s="39"/>
      <c r="F31" s="30"/>
      <c r="G31" s="2"/>
    </row>
    <row r="32" spans="1:7" ht="15.75" thickTop="1" x14ac:dyDescent="0.25">
      <c r="A32" s="1"/>
      <c r="B32" s="1" t="s">
        <v>24</v>
      </c>
      <c r="C32" s="1"/>
      <c r="D32" s="31"/>
      <c r="E32" s="13"/>
      <c r="F32" s="24"/>
      <c r="G32" s="2"/>
    </row>
    <row r="33" spans="1:7" x14ac:dyDescent="0.25">
      <c r="A33" s="6" t="s">
        <v>25</v>
      </c>
      <c r="B33" s="1"/>
      <c r="C33" s="1"/>
      <c r="D33" s="31"/>
      <c r="E33" s="13"/>
      <c r="F33" s="24"/>
      <c r="G33" s="2"/>
    </row>
    <row r="34" spans="1:7" x14ac:dyDescent="0.25">
      <c r="A34" s="6" t="s">
        <v>26</v>
      </c>
      <c r="B34" s="1"/>
      <c r="C34" s="1"/>
      <c r="D34" s="40"/>
      <c r="E34" s="12"/>
      <c r="F34" s="23"/>
      <c r="G34" s="2"/>
    </row>
    <row r="35" spans="1:7" x14ac:dyDescent="0.25">
      <c r="A35" s="14"/>
      <c r="B35" s="1" t="s">
        <v>27</v>
      </c>
      <c r="C35" s="1"/>
      <c r="D35" s="15"/>
      <c r="E35" s="41"/>
      <c r="F35" s="20"/>
      <c r="G35" s="17"/>
    </row>
    <row r="36" spans="1:7" x14ac:dyDescent="0.25">
      <c r="A36" s="1"/>
      <c r="B36" s="1" t="s">
        <v>28</v>
      </c>
      <c r="C36" s="1"/>
      <c r="D36" s="42">
        <v>31557863.359999999</v>
      </c>
      <c r="E36" s="23"/>
      <c r="F36" s="24"/>
      <c r="G36" s="2"/>
    </row>
    <row r="37" spans="1:7" x14ac:dyDescent="0.25">
      <c r="A37" s="14"/>
      <c r="B37" s="1" t="s">
        <v>29</v>
      </c>
      <c r="C37" s="1"/>
      <c r="D37" s="18"/>
      <c r="E37" s="19"/>
      <c r="F37" s="20"/>
      <c r="G37" s="17"/>
    </row>
    <row r="38" spans="1:7" x14ac:dyDescent="0.25">
      <c r="A38" s="14"/>
      <c r="B38" s="1" t="s">
        <v>30</v>
      </c>
      <c r="C38" s="1"/>
      <c r="D38" s="18"/>
      <c r="E38" s="19"/>
      <c r="F38" s="20"/>
      <c r="G38" s="17"/>
    </row>
    <row r="39" spans="1:7" x14ac:dyDescent="0.25">
      <c r="A39" s="14"/>
      <c r="B39" s="1" t="s">
        <v>31</v>
      </c>
      <c r="C39" s="1"/>
      <c r="D39" s="15"/>
      <c r="E39" s="16"/>
      <c r="F39" s="20"/>
      <c r="G39" s="17"/>
    </row>
    <row r="40" spans="1:7" x14ac:dyDescent="0.25">
      <c r="A40" s="14"/>
      <c r="B40" s="1" t="s">
        <v>32</v>
      </c>
      <c r="C40" s="1"/>
      <c r="D40" s="15"/>
      <c r="E40" s="16"/>
      <c r="F40" s="20"/>
      <c r="G40" s="17"/>
    </row>
    <row r="41" spans="1:7" x14ac:dyDescent="0.25">
      <c r="A41" s="14"/>
      <c r="B41" s="1" t="s">
        <v>33</v>
      </c>
      <c r="C41" s="1"/>
      <c r="D41" s="18"/>
      <c r="E41" s="16"/>
      <c r="F41" s="20"/>
      <c r="G41" s="17"/>
    </row>
    <row r="42" spans="1:7" x14ac:dyDescent="0.25">
      <c r="A42" s="14"/>
      <c r="B42" s="1" t="s">
        <v>34</v>
      </c>
      <c r="C42" s="1"/>
      <c r="D42" s="15"/>
      <c r="E42" s="16"/>
      <c r="F42" s="20"/>
      <c r="G42" s="17"/>
    </row>
    <row r="43" spans="1:7" x14ac:dyDescent="0.25">
      <c r="A43" s="14"/>
      <c r="B43" s="1" t="s">
        <v>35</v>
      </c>
      <c r="C43" s="1"/>
      <c r="D43" s="27">
        <v>14331374.949999999</v>
      </c>
      <c r="E43" s="19"/>
      <c r="F43" s="20"/>
      <c r="G43" s="17"/>
    </row>
    <row r="44" spans="1:7" x14ac:dyDescent="0.25">
      <c r="A44" s="6" t="s">
        <v>36</v>
      </c>
      <c r="B44" s="1"/>
      <c r="C44" s="1"/>
      <c r="D44" s="43">
        <f>SUM(D35:D43)</f>
        <v>45889238.310000002</v>
      </c>
      <c r="E44" s="23"/>
      <c r="F44" s="30"/>
      <c r="G44" s="2"/>
    </row>
    <row r="45" spans="1:7" x14ac:dyDescent="0.25">
      <c r="A45" s="6"/>
      <c r="B45" s="1"/>
      <c r="C45" s="1"/>
      <c r="D45" s="29"/>
      <c r="E45" s="23"/>
      <c r="F45" s="24"/>
      <c r="G45" s="2"/>
    </row>
    <row r="46" spans="1:7" x14ac:dyDescent="0.25">
      <c r="A46" s="44" t="s">
        <v>37</v>
      </c>
      <c r="B46" s="14"/>
      <c r="C46" s="14"/>
      <c r="D46" s="45"/>
      <c r="E46" s="41"/>
      <c r="F46" s="58"/>
      <c r="G46" s="17"/>
    </row>
    <row r="47" spans="1:7" x14ac:dyDescent="0.25">
      <c r="A47" s="14"/>
      <c r="B47" s="1" t="s">
        <v>38</v>
      </c>
      <c r="C47" s="1"/>
      <c r="D47" s="32"/>
      <c r="E47" s="16"/>
      <c r="F47" s="20"/>
      <c r="G47" s="17"/>
    </row>
    <row r="48" spans="1:7" x14ac:dyDescent="0.25">
      <c r="A48" s="14"/>
      <c r="B48" s="1" t="s">
        <v>39</v>
      </c>
      <c r="C48" s="1"/>
      <c r="D48" s="32"/>
      <c r="E48" s="16"/>
      <c r="F48" s="20"/>
      <c r="G48" s="17"/>
    </row>
    <row r="49" spans="1:7" x14ac:dyDescent="0.25">
      <c r="A49" s="14"/>
      <c r="B49" s="1" t="s">
        <v>40</v>
      </c>
      <c r="C49" s="1"/>
      <c r="D49" s="32"/>
      <c r="E49" s="16"/>
      <c r="F49" s="20"/>
      <c r="G49" s="17"/>
    </row>
    <row r="50" spans="1:7" x14ac:dyDescent="0.25">
      <c r="A50" s="14"/>
      <c r="B50" s="1" t="s">
        <v>41</v>
      </c>
      <c r="C50" s="1"/>
      <c r="D50" s="32"/>
      <c r="E50" s="16"/>
      <c r="F50" s="20"/>
      <c r="G50" s="17"/>
    </row>
    <row r="51" spans="1:7" x14ac:dyDescent="0.25">
      <c r="A51" s="14"/>
      <c r="B51" s="1" t="s">
        <v>42</v>
      </c>
      <c r="C51" s="1"/>
      <c r="D51" s="46"/>
      <c r="E51" s="16"/>
      <c r="F51" s="20"/>
      <c r="G51" s="17"/>
    </row>
    <row r="52" spans="1:7" x14ac:dyDescent="0.25">
      <c r="A52" s="14"/>
      <c r="B52" s="1" t="s">
        <v>43</v>
      </c>
      <c r="C52" s="1"/>
      <c r="D52" s="47"/>
      <c r="E52" s="16"/>
      <c r="F52" s="20"/>
      <c r="G52" s="17"/>
    </row>
    <row r="53" spans="1:7" x14ac:dyDescent="0.25">
      <c r="A53" s="44" t="s">
        <v>44</v>
      </c>
      <c r="B53" s="14"/>
      <c r="C53" s="14"/>
      <c r="D53" s="48"/>
      <c r="E53" s="19"/>
      <c r="F53" s="24"/>
      <c r="G53" s="17"/>
    </row>
    <row r="54" spans="1:7" x14ac:dyDescent="0.25">
      <c r="A54" s="6" t="s">
        <v>45</v>
      </c>
      <c r="B54" s="1"/>
      <c r="C54" s="1"/>
      <c r="D54" s="49">
        <f>+D44+D53</f>
        <v>45889238.310000002</v>
      </c>
      <c r="E54" s="39"/>
      <c r="F54" s="30"/>
      <c r="G54" s="2"/>
    </row>
    <row r="55" spans="1:7" x14ac:dyDescent="0.25">
      <c r="A55" s="6"/>
      <c r="B55" s="1"/>
      <c r="C55" s="1"/>
      <c r="D55" s="50"/>
      <c r="E55" s="13"/>
      <c r="F55" s="24"/>
      <c r="G55" s="2"/>
    </row>
    <row r="56" spans="1:7" x14ac:dyDescent="0.25">
      <c r="A56" s="6" t="s">
        <v>46</v>
      </c>
      <c r="B56" s="1"/>
      <c r="C56" s="1"/>
      <c r="D56" s="51"/>
      <c r="E56" s="13"/>
      <c r="F56" s="24"/>
      <c r="G56" s="2"/>
    </row>
    <row r="57" spans="1:7" x14ac:dyDescent="0.25">
      <c r="A57" s="44"/>
      <c r="B57" s="1" t="s">
        <v>47</v>
      </c>
      <c r="C57" s="1"/>
      <c r="D57" s="47">
        <v>-9340825.2799999993</v>
      </c>
      <c r="E57" s="16"/>
      <c r="F57" s="20"/>
      <c r="G57" s="17"/>
    </row>
    <row r="58" spans="1:7" x14ac:dyDescent="0.25">
      <c r="A58" s="14"/>
      <c r="B58" s="1" t="s">
        <v>48</v>
      </c>
      <c r="C58" s="1"/>
      <c r="D58" s="47"/>
      <c r="E58" s="16"/>
      <c r="F58" s="20"/>
      <c r="G58" s="17"/>
    </row>
    <row r="59" spans="1:7" x14ac:dyDescent="0.25">
      <c r="A59" s="1"/>
      <c r="B59" s="1" t="s">
        <v>49</v>
      </c>
      <c r="C59" s="1"/>
      <c r="D59" s="51"/>
      <c r="E59" s="12"/>
      <c r="F59" s="24"/>
      <c r="G59" s="2"/>
    </row>
    <row r="60" spans="1:7" x14ac:dyDescent="0.25">
      <c r="A60" s="1"/>
      <c r="B60" s="1" t="s">
        <v>50</v>
      </c>
      <c r="C60" s="1"/>
      <c r="D60" s="50"/>
      <c r="E60" s="12"/>
      <c r="F60" s="24"/>
      <c r="G60" s="2"/>
    </row>
    <row r="61" spans="1:7" x14ac:dyDescent="0.25">
      <c r="A61" s="14"/>
      <c r="B61" s="1" t="s">
        <v>51</v>
      </c>
      <c r="C61" s="1"/>
      <c r="D61" s="50"/>
      <c r="E61" s="16"/>
      <c r="F61" s="24"/>
      <c r="G61" s="17"/>
    </row>
    <row r="62" spans="1:7" x14ac:dyDescent="0.25">
      <c r="A62" s="6" t="s">
        <v>52</v>
      </c>
      <c r="B62" s="1"/>
      <c r="C62" s="1"/>
      <c r="D62" s="52">
        <f>D57</f>
        <v>-9340825.2799999993</v>
      </c>
      <c r="E62" s="16"/>
      <c r="F62" s="24"/>
      <c r="G62" s="17"/>
    </row>
    <row r="63" spans="1:7" x14ac:dyDescent="0.25">
      <c r="A63" s="53"/>
      <c r="B63" s="1"/>
      <c r="C63" s="1"/>
      <c r="D63" s="54"/>
      <c r="E63" s="39"/>
      <c r="F63" s="30"/>
      <c r="G63" s="2"/>
    </row>
    <row r="64" spans="1:7" ht="15.75" thickBot="1" x14ac:dyDescent="0.3">
      <c r="A64" s="6" t="s">
        <v>53</v>
      </c>
      <c r="B64" s="1"/>
      <c r="C64" s="1"/>
      <c r="D64" s="55">
        <f>D54+D57</f>
        <v>36548413.030000001</v>
      </c>
      <c r="E64" s="9"/>
      <c r="F64" s="30"/>
      <c r="G64" s="2"/>
    </row>
    <row r="65" spans="6:6" ht="15.75" thickTop="1" x14ac:dyDescent="0.25">
      <c r="F65" s="59"/>
    </row>
  </sheetData>
  <mergeCells count="4">
    <mergeCell ref="A4:F4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dcterms:created xsi:type="dcterms:W3CDTF">2022-07-11T15:20:18Z</dcterms:created>
  <dcterms:modified xsi:type="dcterms:W3CDTF">2022-07-11T18:24:16Z</dcterms:modified>
</cp:coreProperties>
</file>