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<sst xmlns="http://schemas.openxmlformats.org/spreadsheetml/2006/main" count="1019" uniqueCount="686">
  <si>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</si>
  <si>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</si>
  <si>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</si>
  <si>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</si>
  <si>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</si>
  <si>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</si>
  <si>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</si>
  <si>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</si>
  <si>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</si>
  <si>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</si>
  <si>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</si>
  <si>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</si>
  <si>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</si>
  <si>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</si>
  <si>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</si>
  <si>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</si>
  <si>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</si>
  <si>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</si>
  <si>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</si>
  <si>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</si>
  <si>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</si>
  <si>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</si>
  <si>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</si>
  <si>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</si>
  <si>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</si>
  <si>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</si>
  <si>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</si>
  <si>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</si>
  <si>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</si>
  <si>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</si>
  <si>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</si>
  <si>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</si>
  <si>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</si>
  <si>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</si>
  <si>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</si>
  <si>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</si>
  <si>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</si>
  <si>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</si>
  <si>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</si>
  <si>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</si>
  <si>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</si>
  <si>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</si>
  <si>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</si>
  <si>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</si>
  <si>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</si>
  <si>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</si>
  <si>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</si>
  <si>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</si>
  <si>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</si>
  <si>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</si>
  <si>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</si>
  <si>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</si>
  <si>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</si>
  <si>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</si>
  <si>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</si>
  <si>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</si>
  <si>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</si>
  <si>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</si>
  <si>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</si>
  <si>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</si>
  <si>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</si>
  <si>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</si>
  <si>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</si>
  <si>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</si>
  <si>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</si>
  <si>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</si>
  <si>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</si>
  <si>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</si>
  <si>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</si>
  <si>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</si>
  <si>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</si>
  <si>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</si>
  <si>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</si>
  <si>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</si>
  <si>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</si>
  <si>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</si>
  <si>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</si>
  <si>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</si>
  <si>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</si>
  <si>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</si>
  <si>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</si>
  <si>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</si>
  <si>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</si>
  <si>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</si>
  <si>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</si>
  <si>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</si>
  <si>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</si>
  <si>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</si>
  <si>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</si>
  <si>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</si>
  <si>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</si>
  <si>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</si>
  <si>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</si>
  <si>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</si>
  <si>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</si>
  <si>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</si>
  <si>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</si>
  <si>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</si>
  <si>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</si>
  <si>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</si>
  <si>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</si>
  <si>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</si>
  <si>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</si>
  <si>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</si>
  <si>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</si>
  <si>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</si>
  <si>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</si>
  <si>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</si>
  <si>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</si>
  <si>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</si>
  <si>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</si>
  <si>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</si>
  <si>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</si>
  <si>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</si>
  <si>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</si>
  <si>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</si>
  <si>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</si>
  <si>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</si>
  <si>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</si>
  <si>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</si>
  <si>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</si>
  <si>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</si>
  <si>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</si>
  <si>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</si>
  <si>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</si>
  <si>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</si>
  <si>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</si>
  <si>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</si>
  <si>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</si>
  <si>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</si>
  <si>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</si>
  <si>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</si>
  <si>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</si>
  <si>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</si>
  <si>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</si>
  <si>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</si>
  <si>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</si>
  <si>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</si>
  <si>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</si>
  <si>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</si>
  <si>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</si>
  <si>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</si>
  <si>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</si>
  <si>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</si>
  <si>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</si>
  <si>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</si>
  <si>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</si>
  <si>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</si>
  <si>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</si>
  <si>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</si>
  <si>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</si>
  <si>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</si>
  <si>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</si>
  <si>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</si>
  <si>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</si>
  <si>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</si>
  <si>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</si>
  <si>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</si>
  <si>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</si>
  <si>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</si>
  <si>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</si>
  <si>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</si>
  <si>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</si>
  <si>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</si>
  <si>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</si>
  <si>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</si>
  <si>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</si>
  <si>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</si>
  <si>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</si>
  <si>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</si>
  <si>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</si>
  <si>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</si>
  <si>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</si>
  <si>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</si>
  <si>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</si>
  <si>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</si>
  <si>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</si>
  <si>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</si>
  <si>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</si>
  <si>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</si>
  <si>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</si>
  <si>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</si>
  <si>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</si>
  <si>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</si>
  <si>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</si>
  <si>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</si>
  <si>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</si>
  <si>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</si>
  <si>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</si>
  <si>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</si>
  <si>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</si>
  <si>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</si>
  <si>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</si>
  <si>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</si>
  <si>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</si>
  <si>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</si>
  <si>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</si>
  <si>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</si>
  <si>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</si>
  <si>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</si>
  <si>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</si>
  <si>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</si>
  <si>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</si>
  <si>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</si>
  <si>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</si>
  <si>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</si>
  <si>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</si>
  <si>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</si>
  <si>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</si>
  <si>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</si>
  <si>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</si>
  <si>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</si>
  <si>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</si>
  <si>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</si>
  <si>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</si>
  <si>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</si>
  <si>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</si>
  <si>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</si>
  <si>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</si>
  <si>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</si>
  <si>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</si>
  <si>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</si>
  <si>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</si>
  <si>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</si>
  <si>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</si>
  <si>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</si>
  <si>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</si>
  <si>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</si>
  <si>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</si>
  <si>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</si>
  <si>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</si>
  <si>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</si>
  <si>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</si>
  <si>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</si>
  <si>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</si>
  <si>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</si>
  <si>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</si>
  <si>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</si>
  <si>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</si>
  <si>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</si>
  <si>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</si>
  <si>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</si>
  <si>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</si>
  <si>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</si>
  <si>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</si>
  <si>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</si>
  <si>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</si>
  <si>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</si>
  <si>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</si>
  <si>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</si>
  <si>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</si>
  <si>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</si>
  <si>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</si>
  <si>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</si>
  <si>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</si>
  <si>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</si>
  <si>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</si>
  <si>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</si>
  <si>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</si>
  <si>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</si>
  <si>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</si>
  <si>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</si>
  <si>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</si>
  <si>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</si>
  <si>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</si>
  <si>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</si>
  <si>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</si>
  <si>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</si>
  <si>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</si>
  <si>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</si>
  <si>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</si>
  <si>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</si>
  <si>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</si>
  <si>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</si>
  <si>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</si>
  <si>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</si>
  <si>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</si>
  <si>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</si>
  <si>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</si>
  <si>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</si>
  <si>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</si>
  <si>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</si>
  <si>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</si>
  <si>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</si>
  <si>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</si>
  <si>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</si>
  <si>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</si>
  <si>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</si>
  <si>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</si>
  <si>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</si>
  <si>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</si>
  <si>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</si>
  <si>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</si>
  <si>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</si>
  <si>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</si>
  <si>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</si>
  <si>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</si>
  <si>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</si>
  <si>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</si>
  <si>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</si>
  <si>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</si>
  <si>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</si>
  <si>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</si>
  <si>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</si>
  <si>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</si>
  <si>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</si>
  <si>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</si>
  <si>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</si>
  <si>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</si>
  <si>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</si>
  <si>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</si>
  <si>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</si>
  <si>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</si>
  <si>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</si>
  <si>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</si>
  <si>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</si>
  <si>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</si>
  <si>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</si>
  <si>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</si>
  <si>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</si>
  <si>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</si>
  <si>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</si>
  <si>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</si>
  <si>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</si>
  <si>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</si>
  <si>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</si>
  <si>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</si>
  <si>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</si>
  <si>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</si>
  <si>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</si>
  <si>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</si>
  <si>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</si>
  <si>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</si>
  <si>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</si>
  <si>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</si>
  <si>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</si>
  <si>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</si>
  <si>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</si>
  <si>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</si>
  <si>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</si>
  <si>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</si>
  <si>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</si>
  <si>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</si>
  <si>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</si>
  <si>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</si>
  <si>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</si>
  <si>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</si>
  <si>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</si>
  <si>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</si>
  <si>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</si>
  <si>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</si>
  <si>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</si>
  <si>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</si>
  <si>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</si>
  <si>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</si>
  <si>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</si>
  <si>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</si>
  <si>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</si>
  <si>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</si>
  <si>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</si>
  <si>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</si>
  <si>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</si>
  <si>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</si>
  <si>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</si>
  <si>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</si>
  <si>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</si>
  <si>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</si>
  <si>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</si>
  <si>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</si>
  <si>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</si>
  <si>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</si>
  <si>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</si>
  <si>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</si>
  <si>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</si>
  <si>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</si>
  <si>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</si>
  <si>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</si>
  <si>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</si>
  <si>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</si>
  <si>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</si>
  <si>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</si>
  <si>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</si>
  <si>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</si>
  <si>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</si>
  <si>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</si>
  <si>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</si>
  <si>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</si>
  <si>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</si>
  <si>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</si>
  <si>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</si>
  <si>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</si>
  <si>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</si>
  <si>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</si>
  <si>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</si>
  <si>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</si>
  <si>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</si>
  <si>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</si>
  <si>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</si>
  <si>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</si>
  <si>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</si>
  <si>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</si>
  <si>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</si>
  <si>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</si>
  <si>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</si>
  <si>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</si>
  <si>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</si>
  <si>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</si>
  <si>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</si>
  <si>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</si>
  <si>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</si>
  <si>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</si>
  <si>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</si>
  <si>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</si>
  <si>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</si>
  <si>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</si>
  <si>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</si>
  <si>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</si>
  <si>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</si>
  <si>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</si>
  <si>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</si>
  <si>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</si>
  <si>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</si>
  <si>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</si>
  <si>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</si>
  <si>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</si>
  <si>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</si>
  <si>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</si>
  <si>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</si>
  <si>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</si>
  <si>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</si>
  <si>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</si>
  <si>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</si>
  <si>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</si>
  <si>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</si>
  <si>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</si>
  <si>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</si>
  <si>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</si>
  <si>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</si>
  <si>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</si>
  <si>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</si>
  <si>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</si>
  <si>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</si>
  <si>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</si>
  <si>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</si>
  <si>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</si>
  <si>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</si>
  <si>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</si>
  <si>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</si>
  <si>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</si>
  <si>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</si>
  <si>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</si>
  <si>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</si>
  <si>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</si>
  <si>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</si>
  <si>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</si>
  <si>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</si>
  <si>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</si>
  <si>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</si>
  <si>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</si>
  <si>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</si>
  <si>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</si>
  <si>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</si>
  <si>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</si>
  <si>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</si>
  <si>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</si>
  <si>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</si>
  <si>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</si>
  <si>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</si>
  <si>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</si>
  <si>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</si>
  <si>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</si>
  <si>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</si>
  <si>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</si>
  <si>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</si>
  <si>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</si>
  <si>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</si>
  <si>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</si>
  <si>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</si>
  <si>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</si>
  <si>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</si>
  <si>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</si>
  <si>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</si>
  <si>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</si>
  <si>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</si>
  <si>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</si>
  <si>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</si>
  <si>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</si>
  <si>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</si>
  <si>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</si>
  <si>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</si>
  <si>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</si>
  <si>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</si>
  <si>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</si>
  <si>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</si>
  <si>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</si>
  <si>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</si>
  <si>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</si>
  <si>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</si>
  <si>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</si>
  <si>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</si>
  <si>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</si>
  <si>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</si>
  <si>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</si>
  <si>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</si>
  <si>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</si>
  <si>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</si>
  <si>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</si>
  <si>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</si>
  <si>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</si>
  <si>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</si>
  <si>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</si>
  <si>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</si>
  <si>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</si>
  <si>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</si>
  <si>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</si>
  <si>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</si>
  <si>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</si>
  <si>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</si>
  <si>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</si>
  <si>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</si>
  <si>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</si>
  <si>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</si>
  <si>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</si>
  <si>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</si>
  <si>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</si>
  <si>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</si>
  <si>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</si>
  <si>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</si>
  <si>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</si>
  <si>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</si>
  <si>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</si>
  <si>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</si>
  <si>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</si>
  <si>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</si>
  <si>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</si>
  <si>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</si>
  <si>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</si>
  <si>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</si>
  <si>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</si>
  <si>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</si>
  <si>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</si>
  <si>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</si>
  <si>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</si>
  <si>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</si>
  <si>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</si>
  <si>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</si>
  <si>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</si>
  <si>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</si>
  <si>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</si>
  <si>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</si>
  <si>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</si>
  <si>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</si>
  <si>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</si>
  <si>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</si>
  <si>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</si>
  <si>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</si>
  <si>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</si>
  <si>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</si>
  <si>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</si>
  <si>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</si>
  <si>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</si>
  <si>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</si>
  <si>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</si>
  <si>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</si>
  <si>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</si>
  <si>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</si>
  <si>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</si>
  <si>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</si>
  <si>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</si>
  <si>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</si>
  <si>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</si>
  <si>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</si>
  <si>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</si>
  <si>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</si>
  <si>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</si>
  <si>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</si>
  <si>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</si>
  <si>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</si>
  <si>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</si>
  <si>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</si>
  <si>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</si>
  <si>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</si>
  <si>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</si>
  <si>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</si>
  <si>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</si>
  <si>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</si>
  <si>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</si>
  <si>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</si>
  <si>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</si>
  <si>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</si>
  <si>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</si>
  <si>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</si>
  <si>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</si>
  <si>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</si>
  <si>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</si>
  <si>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</si>
  <si>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</si>
  <si>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</si>
  <si>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</si>
  <si>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</si>
  <si>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</si>
  <si>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</si>
  <si>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</si>
  <si>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</si>
  <si>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</si>
  <si>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</si>
  <si>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</si>
  <si>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</si>
  <si>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</si>
  <si>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</si>
  <si>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</si>
  <si>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</si>
  <si>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</si>
  <si>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</si>
  <si>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</si>
  <si>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</si>
  <si>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</si>
  <si>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</si>
  <si>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</si>
  <si>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</si>
  <si>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</si>
  <si>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</si>
  <si>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</si>
  <si>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</si>
  <si>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</si>
  <si>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</si>
  <si>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</si>
  <si>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</si>
  <si>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</si>
  <si>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</si>
  <si>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</si>
  <si>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</si>
  <si>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</si>
  <si>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</si>
  <si>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</si>
  <si>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</si>
  <si>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</si>
  <si>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</si>
  <si>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</si>
  <si>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</si>
  <si>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</si>
  <si>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</si>
  <si>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</si>
  <si>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</si>
  <si>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</si>
  <si>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</si>
  <si>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</si>
  <si>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</si>
  <si>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</si>
  <si>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</si>
  <si>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</si>
  <si>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</si>
  <si>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</si>
  <si>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</si>
  <si>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</si>
  <si>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</si>
  <si>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</si>
  <si>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</si>
  <si>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</si>
  <si>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</si>
  <si>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</si>
  <si>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</si>
  <si>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</si>
  <si>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</si>
  <si>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</si>
  <si>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</si>
  <si>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</si>
  <si>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</si>
  <si>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</si>
  <si>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</si>
  <si>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</si>
  <si>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</si>
  <si>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</si>
  <si>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Prestaciones Laborales</t>
  </si>
  <si>
    <t xml:space="preserve">Sueldos al personal contratado </t>
  </si>
  <si>
    <t>Inventario cocina</t>
  </si>
  <si>
    <t>Inventario medicamentos y utiles menores medicos.</t>
  </si>
  <si>
    <t>Al 31  de octubre   de 2025</t>
  </si>
  <si>
    <t>Al 31 de octubre  de 2025</t>
  </si>
  <si>
    <t xml:space="preserve">             Del ejercicio terminado Al 31 de octubre   de 2025</t>
  </si>
  <si>
    <t>Del ejercicio terminado Al 31 octubre    de 2025</t>
  </si>
  <si>
    <t>Del ejercicio terminado Al 31 octubre  2025</t>
  </si>
  <si>
    <t>Del ejercicio terminado Al  31 de  octubre   2025</t>
  </si>
  <si>
    <t>Del ejercicio terminado Al 31 octubre    2025</t>
  </si>
  <si>
    <t>Del ejercicio terminado Al 31 de septiembre  2025</t>
  </si>
  <si>
    <t>Del ejercicio terminado Al 31 de octubre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</si>
</sst>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H205" sqref="H205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677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6955285.6799999997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4965269.1399999997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13940984.42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8" ht="15.75">
      <c r="A17" s="132"/>
      <c r="B17" s="142" t="s">
        <v>520</v>
      </c>
      <c r="C17" s="297"/>
      <c r="D17" s="343">
        <f>'CXP Corto plazo'!B10</f>
        <v>67313550.280000001</v>
      </c>
      <c r="E17" s="126"/>
      <c r="F17" s="127"/>
      <c r="G17" s="127"/>
    </row>
    <row r="18" spans="1:8" ht="15.75">
      <c r="A18" s="132"/>
      <c r="B18" s="142" t="s">
        <v>673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338</v>
      </c>
      <c r="C19" s="321"/>
      <c r="D19" s="345">
        <f>'ESF SNS'!F60</f>
        <v>-39118830.399999999</v>
      </c>
      <c r="E19" s="126"/>
      <c r="F19" s="127"/>
      <c r="G19" s="127"/>
      <c r="H19" s="338"/>
    </row>
    <row r="20" spans="1:8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8" ht="15.75">
      <c r="A23" s="132" t="s">
        <v>86</v>
      </c>
      <c r="B23" s="140" t="s">
        <v>323</v>
      </c>
      <c r="C23" s="237"/>
      <c r="D23" s="346">
        <f>Ingresos!B26</f>
        <v>16868970.539999999</v>
      </c>
      <c r="E23" s="126"/>
      <c r="F23" s="127"/>
      <c r="G23" s="127"/>
      <c r="H23" s="338"/>
    </row>
    <row r="24" spans="1:8" ht="15.75">
      <c r="A24" s="132" t="s">
        <v>88</v>
      </c>
      <c r="B24" s="257" t="s">
        <v>154</v>
      </c>
      <c r="C24" s="237">
        <v>1146238.1399999999</v>
      </c>
      <c r="D24" s="301"/>
      <c r="E24" s="126"/>
      <c r="F24" s="127"/>
      <c r="G24" s="127"/>
      <c r="H24" s="338"/>
    </row>
    <row r="25" spans="1:8" ht="15.75">
      <c r="A25" s="132" t="s">
        <v>88</v>
      </c>
      <c r="B25" s="257" t="s">
        <v>674</v>
      </c>
      <c r="C25" s="237"/>
      <c r="D25" s="301"/>
      <c r="E25" s="126"/>
      <c r="F25" s="127"/>
      <c r="G25" s="127"/>
      <c r="H25" s="338"/>
    </row>
    <row r="26" spans="1:8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8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8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8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8" ht="15.75">
      <c r="A30" s="132" t="s">
        <v>88</v>
      </c>
      <c r="B30" s="257" t="s">
        <v>161</v>
      </c>
      <c r="C30" s="237">
        <v>4475922.53</v>
      </c>
      <c r="D30" s="301"/>
      <c r="E30" s="126"/>
      <c r="F30" s="127"/>
      <c r="G30" s="127"/>
      <c r="H30" s="338"/>
    </row>
    <row r="31" spans="1:8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>
        <v>256872.64</v>
      </c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/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144339.26999999999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648</v>
      </c>
      <c r="C52" s="237">
        <v>71995</v>
      </c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>
        <v>274350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>
        <v>9450</v>
      </c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/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>
        <v>195673.55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>
        <v>23460</v>
      </c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>
        <v>6136</v>
      </c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>
        <v>235440.12</v>
      </c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>
        <v>60150</v>
      </c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>
        <v>44350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>
        <v>3186.12</v>
      </c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>
        <v>92700</v>
      </c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>
        <v>411613.5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>
        <v>38394.43</v>
      </c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>
        <v>297643.71000000002</v>
      </c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1944281.54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2462380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>
        <v>286644.42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>
        <v>26500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>
        <v>236100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>
        <v>203500</v>
      </c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3934151.68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>
        <v>302773.44</v>
      </c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1952539.69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>
        <v>58703.23</v>
      </c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>
        <v>6662.17</v>
      </c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45063690.420000002</v>
      </c>
      <c r="D199" s="303">
        <f>SUM(D11:D198)</f>
        <v>45063690.420000002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655</v>
      </c>
      <c r="C202" s="293" t="s">
        <v>665</v>
      </c>
      <c r="D202" s="306"/>
    </row>
    <row r="203" spans="1:8">
      <c r="B203" s="174" t="s">
        <v>650</v>
      </c>
      <c r="C203" s="173" t="s">
        <v>651</v>
      </c>
      <c r="D203" s="306"/>
      <c r="E203" s="291"/>
    </row>
    <row r="204" spans="1:8">
      <c r="C204" s="292"/>
    </row>
    <row r="205" spans="1:8">
      <c r="B205" s="75" t="s">
        <v>652</v>
      </c>
    </row>
    <row r="206" spans="1:8">
      <c r="B206" s="290" t="s">
        <v>653</v>
      </c>
      <c r="C206" s="307"/>
    </row>
    <row r="207" spans="1:8">
      <c r="B207" s="235" t="s">
        <v>654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683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67313550.280000001</v>
      </c>
    </row>
    <row r="10" spans="1:3" ht="15" customHeight="1">
      <c r="A10" s="29" t="s">
        <v>536</v>
      </c>
      <c r="B10" s="213">
        <f>SUM(B9)</f>
        <v>67313550.280000001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668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667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684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9369224.2400000002</v>
      </c>
      <c r="C9" s="348"/>
    </row>
    <row r="10" spans="1:4" ht="15.75">
      <c r="A10" s="352" t="s">
        <v>150</v>
      </c>
      <c r="B10" s="211">
        <f>SUM(B9)</f>
        <v>9369224.2400000002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7499746.2999999998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7499746.2999999998</v>
      </c>
    </row>
    <row r="26" spans="1:3" ht="18.75">
      <c r="A26" s="354" t="s">
        <v>108</v>
      </c>
      <c r="B26" s="190">
        <f>+B10+B25</f>
        <v>16868970.539999999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zoomScale="98" zoomScaleNormal="98" workbookViewId="0">
      <selection activeCell="E103" sqref="E103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685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5917427.7399999993</v>
      </c>
    </row>
    <row r="10" spans="1:11" ht="17.25" customHeight="1">
      <c r="A10" s="116" t="s">
        <v>407</v>
      </c>
      <c r="B10" s="250">
        <v>1146238.1399999999</v>
      </c>
    </row>
    <row r="11" spans="1:11" ht="15" customHeight="1">
      <c r="A11" s="116" t="s">
        <v>632</v>
      </c>
      <c r="B11" s="250"/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>
        <v>4475922.53</v>
      </c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/>
    </row>
    <row r="19" spans="1:2" ht="15.75">
      <c r="A19" s="116" t="s">
        <v>411</v>
      </c>
      <c r="B19" s="250">
        <v>256872.64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>
        <v>38394.43</v>
      </c>
    </row>
    <row r="22" spans="1:2" ht="15.75">
      <c r="A22" s="117" t="s">
        <v>432</v>
      </c>
      <c r="B22" s="249">
        <f>B36+B23</f>
        <v>13284723.439999999</v>
      </c>
    </row>
    <row r="23" spans="1:2" ht="15.75">
      <c r="A23" s="117" t="s">
        <v>433</v>
      </c>
      <c r="B23" s="249">
        <f>SUM(B24:B35)</f>
        <v>521374.39</v>
      </c>
    </row>
    <row r="24" spans="1:2" ht="15.75">
      <c r="A24" s="116" t="s">
        <v>412</v>
      </c>
      <c r="B24" s="250">
        <v>144339.26999999999</v>
      </c>
    </row>
    <row r="25" spans="1:2" ht="15.75">
      <c r="A25" s="116" t="s">
        <v>629</v>
      </c>
      <c r="B25" s="250">
        <v>71995</v>
      </c>
    </row>
    <row r="26" spans="1:2" ht="15.75">
      <c r="A26" s="116" t="s">
        <v>413</v>
      </c>
      <c r="B26" s="250"/>
    </row>
    <row r="27" spans="1:2" ht="15.75">
      <c r="A27" s="116" t="s">
        <v>414</v>
      </c>
      <c r="B27" s="250">
        <v>9450</v>
      </c>
    </row>
    <row r="28" spans="1:2" ht="15.75">
      <c r="A28" s="116" t="s">
        <v>196</v>
      </c>
      <c r="B28" s="250"/>
    </row>
    <row r="29" spans="1:2" ht="15.75">
      <c r="A29" s="116" t="s">
        <v>415</v>
      </c>
      <c r="B29" s="250"/>
    </row>
    <row r="30" spans="1:2" ht="15.75">
      <c r="A30" s="116" t="s">
        <v>640</v>
      </c>
      <c r="B30" s="250">
        <v>60150</v>
      </c>
    </row>
    <row r="31" spans="1:2" ht="15.75">
      <c r="A31" s="116" t="s">
        <v>642</v>
      </c>
      <c r="B31" s="250"/>
    </row>
    <row r="32" spans="1:2" ht="15.75">
      <c r="A32" s="116" t="s">
        <v>416</v>
      </c>
      <c r="B32" s="250"/>
    </row>
    <row r="33" spans="1:3" ht="15.75">
      <c r="A33" s="116" t="s">
        <v>599</v>
      </c>
      <c r="B33" s="250">
        <v>235440.12</v>
      </c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12763349.049999999</v>
      </c>
    </row>
    <row r="37" spans="1:3" ht="15.75">
      <c r="A37" s="116" t="s">
        <v>583</v>
      </c>
      <c r="B37" s="250">
        <v>1944281.54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>
        <v>6662.17</v>
      </c>
    </row>
    <row r="40" spans="1:3" ht="15.75">
      <c r="A40" s="116" t="s">
        <v>258</v>
      </c>
      <c r="B40" s="250">
        <v>466100</v>
      </c>
      <c r="C40" s="239"/>
    </row>
    <row r="41" spans="1:3" ht="15.75">
      <c r="A41" s="116" t="s">
        <v>595</v>
      </c>
      <c r="B41" s="250">
        <v>23460</v>
      </c>
      <c r="C41" s="240"/>
    </row>
    <row r="42" spans="1:3" ht="15.75">
      <c r="A42" s="116" t="s">
        <v>601</v>
      </c>
      <c r="B42" s="250">
        <v>195673.55</v>
      </c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/>
      <c r="C47" s="240"/>
    </row>
    <row r="48" spans="1:3" ht="15.75">
      <c r="A48" s="116" t="s">
        <v>582</v>
      </c>
      <c r="B48" s="250">
        <v>297643.71000000002</v>
      </c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>
        <v>411613.5</v>
      </c>
    </row>
    <row r="52" spans="1:2" ht="15.75">
      <c r="A52" s="116" t="s">
        <v>576</v>
      </c>
      <c r="B52" s="250">
        <v>44350</v>
      </c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/>
    </row>
    <row r="56" spans="1:2" ht="15.75">
      <c r="A56" s="116" t="s">
        <v>633</v>
      </c>
      <c r="B56" s="250">
        <v>3186.12</v>
      </c>
    </row>
    <row r="57" spans="1:2" ht="15.75">
      <c r="A57" s="116" t="s">
        <v>585</v>
      </c>
      <c r="B57" s="250"/>
    </row>
    <row r="58" spans="1:2" ht="15.75">
      <c r="A58" s="116" t="s">
        <v>602</v>
      </c>
      <c r="B58" s="250">
        <v>92700</v>
      </c>
    </row>
    <row r="59" spans="1:2" ht="15.75">
      <c r="A59" s="116" t="s">
        <v>613</v>
      </c>
      <c r="B59" s="250"/>
    </row>
    <row r="60" spans="1:2" ht="15.75">
      <c r="A60" s="116" t="s">
        <v>581</v>
      </c>
      <c r="B60" s="250"/>
    </row>
    <row r="61" spans="1:2" ht="15.75">
      <c r="A61" s="116" t="s">
        <v>418</v>
      </c>
      <c r="B61" s="250">
        <v>286644.42</v>
      </c>
    </row>
    <row r="62" spans="1:2" ht="15.75">
      <c r="A62" s="116" t="s">
        <v>417</v>
      </c>
      <c r="B62" s="250">
        <v>274350</v>
      </c>
    </row>
    <row r="63" spans="1:2" ht="15.75">
      <c r="A63" s="116" t="s">
        <v>588</v>
      </c>
      <c r="B63" s="250">
        <v>58703.23</v>
      </c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2462380</v>
      </c>
    </row>
    <row r="66" spans="1:2" ht="15.75">
      <c r="A66" s="116" t="s">
        <v>264</v>
      </c>
      <c r="B66" s="250">
        <v>3934151.68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/>
    </row>
    <row r="70" spans="1:2" ht="15.75">
      <c r="A70" s="116" t="s">
        <v>638</v>
      </c>
      <c r="B70" s="288">
        <v>6136</v>
      </c>
    </row>
    <row r="71" spans="1:2" ht="15.75">
      <c r="A71" s="116" t="s">
        <v>636</v>
      </c>
      <c r="B71" s="250"/>
    </row>
    <row r="72" spans="1:2" ht="15.75">
      <c r="A72" s="116" t="s">
        <v>586</v>
      </c>
      <c r="B72" s="250">
        <v>302773.44</v>
      </c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1952539.69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2" ht="15.75">
      <c r="A81" s="116" t="s">
        <v>421</v>
      </c>
      <c r="B81" s="250"/>
    </row>
    <row r="82" spans="1:2" ht="15.75">
      <c r="A82" s="116" t="s">
        <v>422</v>
      </c>
      <c r="B82" s="250"/>
    </row>
    <row r="83" spans="1:2" ht="15.75">
      <c r="A83" s="116" t="s">
        <v>423</v>
      </c>
      <c r="B83" s="250"/>
    </row>
    <row r="84" spans="1:2" ht="15.75">
      <c r="A84" s="116" t="s">
        <v>472</v>
      </c>
      <c r="B84" s="250"/>
    </row>
    <row r="85" spans="1:2" ht="15.75">
      <c r="A85" s="117" t="s">
        <v>439</v>
      </c>
      <c r="B85" s="250"/>
    </row>
    <row r="86" spans="1:2" ht="15.75">
      <c r="A86" s="117" t="s">
        <v>440</v>
      </c>
      <c r="B86" s="252">
        <f>B93+B92+B91+B90+B89+B88+B87</f>
        <v>0</v>
      </c>
    </row>
    <row r="87" spans="1:2" ht="15.75">
      <c r="A87" s="116" t="s">
        <v>280</v>
      </c>
      <c r="B87" s="250"/>
    </row>
    <row r="88" spans="1:2" ht="15.75">
      <c r="A88" s="116" t="s">
        <v>424</v>
      </c>
      <c r="B88" s="250"/>
    </row>
    <row r="89" spans="1:2" ht="15.75">
      <c r="A89" s="116" t="s">
        <v>425</v>
      </c>
      <c r="B89" s="250"/>
    </row>
    <row r="90" spans="1:2" ht="15.75">
      <c r="A90" s="116" t="s">
        <v>426</v>
      </c>
      <c r="B90" s="250"/>
    </row>
    <row r="91" spans="1:2" ht="15.75">
      <c r="A91" s="116" t="s">
        <v>427</v>
      </c>
      <c r="B91" s="250"/>
    </row>
    <row r="92" spans="1:2" ht="15.75">
      <c r="A92" s="116" t="s">
        <v>625</v>
      </c>
      <c r="B92" s="250"/>
    </row>
    <row r="93" spans="1:2" ht="15.75">
      <c r="A93" s="116" t="s">
        <v>428</v>
      </c>
      <c r="B93" s="253"/>
    </row>
    <row r="94" spans="1:2" ht="15.75">
      <c r="A94" s="117" t="s">
        <v>429</v>
      </c>
      <c r="B94" s="254">
        <f>SUM(B22+B9+B86)</f>
        <v>19202151.18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55" sqref="J55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678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6955285.6799999997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4965269.1399999997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13940984.42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25861539.240000002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19202151.18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19202151.18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45063690.420000002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67313550.280000001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672</v>
      </c>
      <c r="E41" s="10"/>
      <c r="F41" s="221">
        <f>Ingresos!B26</f>
        <v>16868970.539999999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84182520.819999993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84182520.819999993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-39118830.399999999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-39118830.399999999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45063690.419999994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649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651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659</v>
      </c>
      <c r="E78" s="1" t="s">
        <v>657</v>
      </c>
      <c r="F78" s="361" t="s">
        <v>666</v>
      </c>
    </row>
    <row r="79" spans="1:11">
      <c r="D79" s="289" t="s">
        <v>660</v>
      </c>
      <c r="E79" s="1" t="s">
        <v>658</v>
      </c>
      <c r="F79" s="64" t="s">
        <v>661</v>
      </c>
    </row>
    <row r="80" spans="1:11">
      <c r="D80" s="64"/>
      <c r="F80" s="64"/>
    </row>
    <row r="81" spans="4:5">
      <c r="D81" s="360"/>
    </row>
    <row r="82" spans="4:5">
      <c r="D82" s="362" t="s">
        <v>662</v>
      </c>
      <c r="E82" s="4"/>
    </row>
    <row r="83" spans="4:5">
      <c r="D83" s="64" t="s">
        <v>663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11" sqref="J11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679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9369224.2400000002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7499746.2999999998</v>
      </c>
      <c r="G11" s="269"/>
      <c r="H11" s="268"/>
      <c r="I11" s="270"/>
      <c r="J11" s="262"/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16868970.539999999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5917427.7399999993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12763349.049999999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521374.39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19202151.18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-2333180.6400000006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656</v>
      </c>
      <c r="E38" s="1" t="s">
        <v>664</v>
      </c>
      <c r="F38" s="78"/>
    </row>
    <row r="39" spans="1:11">
      <c r="D39" s="358" t="s">
        <v>650</v>
      </c>
      <c r="E39" s="1" t="s">
        <v>658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653</v>
      </c>
      <c r="E42" s="4"/>
    </row>
    <row r="43" spans="1:11">
      <c r="D43" s="64" t="s">
        <v>654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0" sqref="C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680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>
        <v>248.3</v>
      </c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6955037.3799999999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/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6955285.6799999997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6955285.6799999997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681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4965269.1399999997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4965269.1399999997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D22" sqref="D22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647</v>
      </c>
      <c r="B2" s="372"/>
    </row>
    <row r="3" spans="1:3" ht="18.75">
      <c r="A3" s="373" t="s">
        <v>682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1342348.59</v>
      </c>
    </row>
    <row r="9" spans="1:3" ht="15.75">
      <c r="A9" s="113" t="s">
        <v>644</v>
      </c>
      <c r="B9" s="247">
        <v>1470340.48</v>
      </c>
    </row>
    <row r="10" spans="1:3" ht="15.75">
      <c r="A10" s="113" t="s">
        <v>676</v>
      </c>
      <c r="B10" s="208">
        <v>10594492.35</v>
      </c>
    </row>
    <row r="11" spans="1:3" ht="15.75">
      <c r="A11" s="113" t="s">
        <v>675</v>
      </c>
      <c r="B11" s="322">
        <v>533803</v>
      </c>
    </row>
    <row r="12" spans="1:3">
      <c r="A12" s="24" t="s">
        <v>142</v>
      </c>
      <c r="B12" s="210">
        <f>SUM(B8:B11)</f>
        <v>13940984.42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2025-11-05T12:39:37Z</cp:lastPrinted>
  <dcterms:created xsi:type="dcterms:W3CDTF">2018-05-02T13:48:18Z</dcterms:created>
  <dcterms:modified xsi:type="dcterms:W3CDTF">2025-11-17T16:33:08Z</dcterms:modified>
</cp:coreProperties>
</file>