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10" i="16"/>
  <c r="B26" i="16" s="1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<sst xmlns="http://schemas.openxmlformats.org/spreadsheetml/2006/main" count="1019" uniqueCount="681">
  <si>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</si>
  <si>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</si>
  <si>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</si>
  <si>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</si>
  <si>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</si>
  <si>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</si>
  <si>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</si>
  <si>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</si>
  <si>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</si>
  <si>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</si>
  <si>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</si>
  <si>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</si>
  <si>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</si>
  <si>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</si>
  <si>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</si>
  <si>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</si>
  <si>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</si>
  <si>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</si>
  <si>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</si>
  <si>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</si>
  <si>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</si>
  <si>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</si>
  <si>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</si>
  <si>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</si>
  <si>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</si>
  <si>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</si>
  <si>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</si>
  <si>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</si>
  <si>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</si>
  <si>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</si>
  <si>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</si>
  <si>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</si>
  <si>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</si>
  <si>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</si>
  <si>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</si>
  <si>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</si>
  <si>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</si>
  <si>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</si>
  <si>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</si>
  <si>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</si>
  <si>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</si>
  <si>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</si>
  <si>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</si>
  <si>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</si>
  <si>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</si>
  <si>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</si>
  <si>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</si>
  <si>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</si>
  <si>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</si>
  <si>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</si>
  <si>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</si>
  <si>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</si>
  <si>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</si>
  <si>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</si>
  <si>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</si>
  <si>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</si>
  <si>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</si>
  <si>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</si>
  <si>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</si>
  <si>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</si>
  <si>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</si>
  <si>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</si>
  <si>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</si>
  <si>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</si>
  <si>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</si>
  <si>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</si>
  <si>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</si>
  <si>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</si>
  <si>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</si>
  <si>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</si>
  <si>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</si>
  <si>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</si>
  <si>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</si>
  <si>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</si>
  <si>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</si>
  <si>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</si>
  <si>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</si>
  <si>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</si>
  <si>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</si>
  <si>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</si>
  <si>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</si>
  <si>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</si>
  <si>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</si>
  <si>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</si>
  <si>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</si>
  <si>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</si>
  <si>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</si>
  <si>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</si>
  <si>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</si>
  <si>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</si>
  <si>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</si>
  <si>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</si>
  <si>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</si>
  <si>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</si>
  <si>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</si>
  <si>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</si>
  <si>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</si>
  <si>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</si>
  <si>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</si>
  <si>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</si>
  <si>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</si>
  <si>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</si>
  <si>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</si>
  <si>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</si>
  <si>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</si>
  <si>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</si>
  <si>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</si>
  <si>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</si>
  <si>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</si>
  <si>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</si>
  <si>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</si>
  <si>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</si>
  <si>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</si>
  <si>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</si>
  <si>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</si>
  <si>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</si>
  <si>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</si>
  <si>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</si>
  <si>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</si>
  <si>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</si>
  <si>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</si>
  <si>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</si>
  <si>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</si>
  <si>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</si>
  <si>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</si>
  <si>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</si>
  <si>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</si>
  <si>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</si>
  <si>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</si>
  <si>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</si>
  <si>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</si>
  <si>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</si>
  <si>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</si>
  <si>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</si>
  <si>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</si>
  <si>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</si>
  <si>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</si>
  <si>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</si>
  <si>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</si>
  <si>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</si>
  <si>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</si>
  <si>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</si>
  <si>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</si>
  <si>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</si>
  <si>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</si>
  <si>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</si>
  <si>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</si>
  <si>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</si>
  <si>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</si>
  <si>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</si>
  <si>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</si>
  <si>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</si>
  <si>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</si>
  <si>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</si>
  <si>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</si>
  <si>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</si>
  <si>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</si>
  <si>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</si>
  <si>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</si>
  <si>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</si>
  <si>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</si>
  <si>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</si>
  <si>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</si>
  <si>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</si>
  <si>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</si>
  <si>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</si>
  <si>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</si>
  <si>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</si>
  <si>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</si>
  <si>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</si>
  <si>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</si>
  <si>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</si>
  <si>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</si>
  <si>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</si>
  <si>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</si>
  <si>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</si>
  <si>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</si>
  <si>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</si>
  <si>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</si>
  <si>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</si>
  <si>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</si>
  <si>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</si>
  <si>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</si>
  <si>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</si>
  <si>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</si>
  <si>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</si>
  <si>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</si>
  <si>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</si>
  <si>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</si>
  <si>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</si>
  <si>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</si>
  <si>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</si>
  <si>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</si>
  <si>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</si>
  <si>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</si>
  <si>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</si>
  <si>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</si>
  <si>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</si>
  <si>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</si>
  <si>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</si>
  <si>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</si>
  <si>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</si>
  <si>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</si>
  <si>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</si>
  <si>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</si>
  <si>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</si>
  <si>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</si>
  <si>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</si>
  <si>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</si>
  <si>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</si>
  <si>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</si>
  <si>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</si>
  <si>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</si>
  <si>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</si>
  <si>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</si>
  <si>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</si>
  <si>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</si>
  <si>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</si>
  <si>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</si>
  <si>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</si>
  <si>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</si>
  <si>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</si>
  <si>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</si>
  <si>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</si>
  <si>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</si>
  <si>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</si>
  <si>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</si>
  <si>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</si>
  <si>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</si>
  <si>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</si>
  <si>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</si>
  <si>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</si>
  <si>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</si>
  <si>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</si>
  <si>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</si>
  <si>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</si>
  <si>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</si>
  <si>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</si>
  <si>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</si>
  <si>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</si>
  <si>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</si>
  <si>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</si>
  <si>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</si>
  <si>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</si>
  <si>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</si>
  <si>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</si>
  <si>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</si>
  <si>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</si>
  <si>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</si>
  <si>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</si>
  <si>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</si>
  <si>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</si>
  <si>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</si>
  <si>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</si>
  <si>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</si>
  <si>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</si>
  <si>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</si>
  <si>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</si>
  <si>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</si>
  <si>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</si>
  <si>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</si>
  <si>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</si>
  <si>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</si>
  <si>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</si>
  <si>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</si>
  <si>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</si>
  <si>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</si>
  <si>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</si>
  <si>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</si>
  <si>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</si>
  <si>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</si>
  <si>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</si>
  <si>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</si>
  <si>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</si>
  <si>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</si>
  <si>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</si>
  <si>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</si>
  <si>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</si>
  <si>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</si>
  <si>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</si>
  <si>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</si>
  <si>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</si>
  <si>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</si>
  <si>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</si>
  <si>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</si>
  <si>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</si>
  <si>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</si>
  <si>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</si>
  <si>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</si>
  <si>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</si>
  <si>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</si>
  <si>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</si>
  <si>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</si>
  <si>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</si>
  <si>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</si>
  <si>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</si>
  <si>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</si>
  <si>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</si>
  <si>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</si>
  <si>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</si>
  <si>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</si>
  <si>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</si>
  <si>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</si>
  <si>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</si>
  <si>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</si>
  <si>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</si>
  <si>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</si>
  <si>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</si>
  <si>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</si>
  <si>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</si>
  <si>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</si>
  <si>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</si>
  <si>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</si>
  <si>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</si>
  <si>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</si>
  <si>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</si>
  <si>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</si>
  <si>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</si>
  <si>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</si>
  <si>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</si>
  <si>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</si>
  <si>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</si>
  <si>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</si>
  <si>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</si>
  <si>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</si>
  <si>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</si>
  <si>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</si>
  <si>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</si>
  <si>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</si>
  <si>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</si>
  <si>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</si>
  <si>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</si>
  <si>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</si>
  <si>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</si>
  <si>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</si>
  <si>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</si>
  <si>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</si>
  <si>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</si>
  <si>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</si>
  <si>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</si>
  <si>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</si>
  <si>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</si>
  <si>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</si>
  <si>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</si>
  <si>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</si>
  <si>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</si>
  <si>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</si>
  <si>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</si>
  <si>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</si>
  <si>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</si>
  <si>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</si>
  <si>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</si>
  <si>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</si>
  <si>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</si>
  <si>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</si>
  <si>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</si>
  <si>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</si>
  <si>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</si>
  <si>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</si>
  <si>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</si>
  <si>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</si>
  <si>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</si>
  <si>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</si>
  <si>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</si>
  <si>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</si>
  <si>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</si>
  <si>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</si>
  <si>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</si>
  <si>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</si>
  <si>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</si>
  <si>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</si>
  <si>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</si>
  <si>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</si>
  <si>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</si>
  <si>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</si>
  <si>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</si>
  <si>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</si>
  <si>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</si>
  <si>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</si>
  <si>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</si>
  <si>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</si>
  <si>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</si>
  <si>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</si>
  <si>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</si>
  <si>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</si>
  <si>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</si>
  <si>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</si>
  <si>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</si>
  <si>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</si>
  <si>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</si>
  <si>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</si>
  <si>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</si>
  <si>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</si>
  <si>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</si>
  <si>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</si>
  <si>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</si>
  <si>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</si>
  <si>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</si>
  <si>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</si>
  <si>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</si>
  <si>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</si>
  <si>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</si>
  <si>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</si>
  <si>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</si>
  <si>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</si>
  <si>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</si>
  <si>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</si>
  <si>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</si>
  <si>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</si>
  <si>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</si>
  <si>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</si>
  <si>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</si>
  <si>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</si>
  <si>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</si>
  <si>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</si>
  <si>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</si>
  <si>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</si>
  <si>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</si>
  <si>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</si>
  <si>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</si>
  <si>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</si>
  <si>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</si>
  <si>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</si>
  <si>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</si>
  <si>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</si>
  <si>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</si>
  <si>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</si>
  <si>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</si>
  <si>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</si>
  <si>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</si>
  <si>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</si>
  <si>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</si>
  <si>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</si>
  <si>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</si>
  <si>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</si>
  <si>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</si>
  <si>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</si>
  <si>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</si>
  <si>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</si>
  <si>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</si>
  <si>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</si>
  <si>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</si>
  <si>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</si>
  <si>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</si>
  <si>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</si>
  <si>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</si>
  <si>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</si>
  <si>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</si>
  <si>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</si>
  <si>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</si>
  <si>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</si>
  <si>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</si>
  <si>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</si>
  <si>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</si>
  <si>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</si>
  <si>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</si>
  <si>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</si>
  <si>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</si>
  <si>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</si>
  <si>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</si>
  <si>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</si>
  <si>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</si>
  <si>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</si>
  <si>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</si>
  <si>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</si>
  <si>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</si>
  <si>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</si>
  <si>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</si>
  <si>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</si>
  <si>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</si>
  <si>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</si>
  <si>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</si>
  <si>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</si>
  <si>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</si>
  <si>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</si>
  <si>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</si>
  <si>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</si>
  <si>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</si>
  <si>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</si>
  <si>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</si>
  <si>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</si>
  <si>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</si>
  <si>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</si>
  <si>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</si>
  <si>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</si>
  <si>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</si>
  <si>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</si>
  <si>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</si>
  <si>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</si>
  <si>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</si>
  <si>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</si>
  <si>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</si>
  <si>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</si>
  <si>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</si>
  <si>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</si>
  <si>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</si>
  <si>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</si>
  <si>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</si>
  <si>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</si>
  <si>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</si>
  <si>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</si>
  <si>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</si>
  <si>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</si>
  <si>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</si>
  <si>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</si>
  <si>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</si>
  <si>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</si>
  <si>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</si>
  <si>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</si>
  <si>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</si>
  <si>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</si>
  <si>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</si>
  <si>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</si>
  <si>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</si>
  <si>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</si>
  <si>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</si>
  <si>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</si>
  <si>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</si>
  <si>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</si>
  <si>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</si>
  <si>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</si>
  <si>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</si>
  <si>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</si>
  <si>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</si>
  <si>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</si>
  <si>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</si>
  <si>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</si>
  <si>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</si>
  <si>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</si>
  <si>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</si>
  <si>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</si>
  <si>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</si>
  <si>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</si>
  <si>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</si>
  <si>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</si>
  <si>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</si>
  <si>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</si>
  <si>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</si>
  <si>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</si>
  <si>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</si>
  <si>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</si>
  <si>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</si>
  <si>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</si>
  <si>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</si>
  <si>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</si>
  <si>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</si>
  <si>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</si>
  <si>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</si>
  <si>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</si>
  <si>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</si>
  <si>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</si>
  <si>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</si>
  <si>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</si>
  <si>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</si>
  <si>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</si>
  <si>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</si>
  <si>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</si>
  <si>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</si>
  <si>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</si>
  <si>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</si>
  <si>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</si>
  <si>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</si>
  <si>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</si>
  <si>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</si>
  <si>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</si>
  <si>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</si>
  <si>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</si>
  <si>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</si>
  <si>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</si>
  <si>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</si>
  <si>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</si>
  <si>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</si>
  <si>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</si>
  <si>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</si>
  <si>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</si>
  <si>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</si>
  <si>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</si>
  <si>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</si>
  <si>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</si>
  <si>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</si>
  <si>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</si>
  <si>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</si>
  <si>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</si>
  <si>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</si>
  <si>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</si>
  <si>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</si>
  <si>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</si>
  <si>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</si>
  <si>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</si>
  <si>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</si>
  <si>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</si>
  <si>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</si>
  <si>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</si>
  <si>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</si>
  <si>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</si>
  <si>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</si>
  <si>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</si>
  <si>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</si>
  <si>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</si>
  <si>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</si>
  <si>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</si>
  <si>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</si>
  <si>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</si>
  <si>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</si>
  <si>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</si>
  <si>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</si>
  <si>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</si>
  <si>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</si>
  <si>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</si>
  <si>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</si>
  <si>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</si>
  <si>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</si>
  <si>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</si>
  <si>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</si>
  <si>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</si>
  <si>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</si>
  <si>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</si>
  <si>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</si>
  <si>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</si>
  <si>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</si>
  <si>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</si>
  <si>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</si>
  <si>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</si>
  <si>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</si>
  <si>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</si>
  <si>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</si>
  <si>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</si>
  <si>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</si>
  <si>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</si>
  <si>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</si>
  <si>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</si>
  <si>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</si>
  <si>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</si>
  <si>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</si>
  <si>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</si>
  <si>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</si>
  <si>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</si>
  <si>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</si>
  <si>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</si>
  <si>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</si>
  <si>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</si>
  <si>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</si>
  <si>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</si>
  <si>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</si>
  <si>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</si>
  <si>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</si>
  <si>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Del ejercicio terminado al 30 de Septiembre 2023</t>
  </si>
  <si>
    <t>Del ejercicio terminado Al 30 de Septiembre de 2023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</si>
  <si>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</si>
  <si>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</si>
  <si>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</si>
  <si>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</si>
  <si>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</si>
  <si>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</si>
  <si>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</si>
  <si>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</si>
  <si>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</si>
  <si>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</si>
  <si>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</si>
  <si>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</si>
  <si>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</si>
  <si>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</si>
  <si>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</si>
  <si>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</si>
  <si>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</si>
  <si>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</si>
  <si>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</si>
  <si>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</si>
  <si>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</si>
  <si>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</si>
  <si>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</si>
  <si>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</si>
  <si>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Al 30  de septiembre de 2024</t>
  </si>
  <si>
    <t>Al 30 de septiembre  de 2024</t>
  </si>
  <si>
    <t xml:space="preserve">             Del ejercicio terminado Al 30 de septiembre de 2024</t>
  </si>
  <si>
    <t>Del ejercicio terminado Al 30  septiembre   de 2024</t>
  </si>
  <si>
    <t>Del ejercicio terminado Al  30 de  septiembre   2024</t>
  </si>
  <si>
    <t>Del ejercicio terminado Al 30 septiembre    2024</t>
  </si>
  <si>
    <t>Del ejercicio terminado Al 30 de septiembre  2024</t>
  </si>
  <si>
    <t>Del ejercicio terminado Al 30 de septiembre   2024</t>
  </si>
  <si>
    <t>Del ejercicio terminado Al 30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</si>
</sst>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K162" sqref="K162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594</v>
      </c>
      <c r="C1" s="363"/>
      <c r="D1" s="363"/>
      <c r="E1" s="130"/>
    </row>
    <row r="2" spans="1:8" ht="15.75">
      <c r="A2" s="129"/>
      <c r="B2" s="363" t="s">
        <v>577</v>
      </c>
      <c r="C2" s="363"/>
      <c r="D2" s="363"/>
      <c r="E2" s="130"/>
    </row>
    <row r="3" spans="1:8" ht="15.75">
      <c r="A3" s="129"/>
      <c r="B3" s="363" t="s">
        <v>672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9056699.7899999991</v>
      </c>
      <c r="D6" s="301"/>
      <c r="E6" s="126"/>
    </row>
    <row r="7" spans="1:8" ht="15.75">
      <c r="A7" s="132" t="s">
        <v>54</v>
      </c>
      <c r="B7" s="140" t="s">
        <v>593</v>
      </c>
      <c r="C7" s="295">
        <f>'Cuenta por Cobrar'!B16</f>
        <v>7076303.79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13866093.479999999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645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71345852.170000002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-45564301.460000001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17332614.990000002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490559.6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484111.03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276918.96999999997</v>
      </c>
      <c r="D33" s="302"/>
      <c r="E33" s="243"/>
      <c r="F33" s="127"/>
      <c r="G33" s="127"/>
      <c r="H33" s="338"/>
    </row>
    <row r="34" spans="1:8" ht="15.75">
      <c r="A34" s="129"/>
      <c r="B34" s="19" t="s">
        <v>628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>
        <v>341391.9</v>
      </c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643</v>
      </c>
      <c r="C49" s="237"/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296769.17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653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649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644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639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572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599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618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605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609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156685.35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117002.5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630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610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608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636</v>
      </c>
      <c r="C99" s="237">
        <v>175150</v>
      </c>
      <c r="D99" s="301"/>
      <c r="E99" s="126"/>
      <c r="F99" s="127"/>
      <c r="G99" s="127"/>
      <c r="H99" s="338"/>
    </row>
    <row r="100" spans="1:8" ht="15.75">
      <c r="A100" s="132"/>
      <c r="B100" s="59" t="s">
        <v>606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619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613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625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580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>
        <v>40680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641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607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>
        <v>60455</v>
      </c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328653.57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1199633.8600000001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591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592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612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650</v>
      </c>
      <c r="C134" s="237">
        <v>10533.9</v>
      </c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637</v>
      </c>
      <c r="C135" s="237">
        <v>307360</v>
      </c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3539571.38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571</v>
      </c>
      <c r="C152" s="295"/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>
        <v>119340</v>
      </c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1030130.18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598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>
        <v>339988.75</v>
      </c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3777942.42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>
        <v>22191.06</v>
      </c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600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43114165.700000003</v>
      </c>
      <c r="D199" s="303">
        <f>SUM(D11:D198)</f>
        <v>43114165.700000003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623</v>
      </c>
      <c r="C201" s="294"/>
      <c r="D201" s="305"/>
      <c r="E201" s="291"/>
    </row>
    <row r="202" spans="1:8">
      <c r="B202" s="174" t="s">
        <v>660</v>
      </c>
      <c r="C202" s="293" t="s">
        <v>670</v>
      </c>
      <c r="D202" s="306"/>
    </row>
    <row r="203" spans="1:8">
      <c r="B203" s="174" t="s">
        <v>655</v>
      </c>
      <c r="C203" s="173" t="s">
        <v>656</v>
      </c>
      <c r="D203" s="306"/>
      <c r="E203" s="291"/>
    </row>
    <row r="204" spans="1:8">
      <c r="C204" s="292"/>
    </row>
    <row r="205" spans="1:8">
      <c r="B205" s="75" t="s">
        <v>657</v>
      </c>
    </row>
    <row r="206" spans="1:8">
      <c r="B206" s="290" t="s">
        <v>658</v>
      </c>
      <c r="C206" s="307"/>
    </row>
    <row r="207" spans="1:8">
      <c r="B207" s="235" t="s">
        <v>659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sqref="A1:B11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575</v>
      </c>
      <c r="B1" s="372"/>
    </row>
    <row r="2" spans="1:3" ht="18.75">
      <c r="A2" s="372" t="s">
        <v>538</v>
      </c>
      <c r="B2" s="372"/>
    </row>
    <row r="3" spans="1:3" ht="18.75">
      <c r="A3" s="373" t="s">
        <v>677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71345852.170000002</v>
      </c>
    </row>
    <row r="10" spans="1:3" ht="15" customHeight="1">
      <c r="A10" s="29" t="s">
        <v>537</v>
      </c>
      <c r="B10" s="213">
        <f>SUM(B9)</f>
        <v>71345852.170000002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575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647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576</v>
      </c>
      <c r="B1" s="387"/>
    </row>
    <row r="2" spans="1:2" ht="18.75">
      <c r="A2" s="372" t="s">
        <v>540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575</v>
      </c>
      <c r="B1" s="387"/>
    </row>
    <row r="2" spans="1:2" ht="18.75">
      <c r="A2" s="372" t="s">
        <v>525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574</v>
      </c>
      <c r="B1" s="387"/>
    </row>
    <row r="2" spans="1:2" ht="18.75">
      <c r="A2" s="372" t="s">
        <v>526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G34" sqref="G33:H34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574</v>
      </c>
      <c r="B1" s="387"/>
    </row>
    <row r="2" spans="1:2" ht="18.75">
      <c r="A2" s="372" t="s">
        <v>528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sqref="A1:B2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575</v>
      </c>
      <c r="B1" s="387"/>
    </row>
    <row r="2" spans="1:4" ht="18.75">
      <c r="A2" s="372" t="s">
        <v>529</v>
      </c>
      <c r="B2" s="372"/>
    </row>
    <row r="3" spans="1:4" ht="18.75">
      <c r="A3" s="373" t="s">
        <v>678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9832782.9600000009</v>
      </c>
      <c r="C9" s="348"/>
    </row>
    <row r="10" spans="1:4" ht="15.75">
      <c r="A10" s="352" t="s">
        <v>151</v>
      </c>
      <c r="B10" s="211">
        <f>SUM(B9)</f>
        <v>9832782.9600000009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7499832.0300000003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7499832.0300000003</v>
      </c>
    </row>
    <row r="26" spans="1:3" ht="18.75">
      <c r="A26" s="354" t="s">
        <v>109</v>
      </c>
      <c r="B26" s="190">
        <f>+B10+B25</f>
        <v>17332614.990000002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9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573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679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580223.13</v>
      </c>
    </row>
    <row r="10" spans="1:11" ht="17.25" customHeight="1">
      <c r="A10" s="116" t="s">
        <v>408</v>
      </c>
      <c r="B10" s="250"/>
    </row>
    <row r="11" spans="1:11" ht="15" customHeight="1">
      <c r="A11" s="116" t="s">
        <v>634</v>
      </c>
      <c r="B11" s="250">
        <v>238831.23</v>
      </c>
    </row>
    <row r="12" spans="1:11" ht="15" customHeight="1">
      <c r="A12" s="116" t="s">
        <v>621</v>
      </c>
      <c r="B12" s="250"/>
    </row>
    <row r="13" spans="1:11" ht="15.75">
      <c r="A13" s="116" t="s">
        <v>620</v>
      </c>
      <c r="B13" s="250"/>
    </row>
    <row r="14" spans="1:11" ht="15.75">
      <c r="A14" s="116" t="s">
        <v>626</v>
      </c>
      <c r="B14" s="250"/>
    </row>
    <row r="15" spans="1:11" ht="15.75">
      <c r="A15" s="116" t="s">
        <v>628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>
        <v>341391.9</v>
      </c>
    </row>
    <row r="20" spans="1:2" ht="15.75">
      <c r="A20" s="116" t="s">
        <v>633</v>
      </c>
      <c r="B20" s="250"/>
    </row>
    <row r="21" spans="1:2" ht="15.75">
      <c r="A21" s="116" t="s">
        <v>607</v>
      </c>
      <c r="B21" s="250"/>
    </row>
    <row r="22" spans="1:2" ht="15.75">
      <c r="A22" s="117" t="s">
        <v>433</v>
      </c>
      <c r="B22" s="249">
        <f>B36+B23</f>
        <v>12534845.509999998</v>
      </c>
    </row>
    <row r="23" spans="1:2" ht="15.75">
      <c r="A23" s="117" t="s">
        <v>434</v>
      </c>
      <c r="B23" s="249">
        <f>SUM(B24:B35)</f>
        <v>453454.52</v>
      </c>
    </row>
    <row r="24" spans="1:2" ht="15.75">
      <c r="A24" s="116" t="s">
        <v>413</v>
      </c>
      <c r="B24" s="250">
        <v>296769.17</v>
      </c>
    </row>
    <row r="25" spans="1:2" ht="15.75">
      <c r="A25" s="116" t="s">
        <v>631</v>
      </c>
      <c r="B25" s="250"/>
    </row>
    <row r="26" spans="1:2" ht="15.75">
      <c r="A26" s="116" t="s">
        <v>414</v>
      </c>
      <c r="B26" s="250"/>
    </row>
    <row r="27" spans="1:2" ht="15.75">
      <c r="A27" s="116" t="s">
        <v>415</v>
      </c>
      <c r="B27" s="250"/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642</v>
      </c>
      <c r="B30" s="250"/>
    </row>
    <row r="31" spans="1:2" ht="15.75">
      <c r="A31" s="116" t="s">
        <v>644</v>
      </c>
      <c r="B31" s="250"/>
    </row>
    <row r="32" spans="1:2" ht="15.75">
      <c r="A32" s="116" t="s">
        <v>417</v>
      </c>
      <c r="B32" s="250"/>
    </row>
    <row r="33" spans="1:3" ht="15.75">
      <c r="A33" s="116" t="s">
        <v>601</v>
      </c>
      <c r="B33" s="250">
        <v>156685.35</v>
      </c>
    </row>
    <row r="34" spans="1:3" ht="15.75">
      <c r="A34" s="116" t="s">
        <v>215</v>
      </c>
      <c r="B34" s="251"/>
    </row>
    <row r="35" spans="1:3" ht="15.75">
      <c r="A35" s="116" t="s">
        <v>596</v>
      </c>
      <c r="B35" s="251"/>
    </row>
    <row r="36" spans="1:3" ht="15.75">
      <c r="A36" s="117" t="s">
        <v>435</v>
      </c>
      <c r="B36" s="249">
        <f>SUM(B37:B75)</f>
        <v>12081390.989999998</v>
      </c>
    </row>
    <row r="37" spans="1:3" ht="15.75">
      <c r="A37" s="116" t="s">
        <v>585</v>
      </c>
      <c r="B37" s="250">
        <v>406324.5</v>
      </c>
    </row>
    <row r="38" spans="1:3" ht="15.75">
      <c r="A38" s="116" t="s">
        <v>611</v>
      </c>
      <c r="B38" s="250">
        <v>793609.36</v>
      </c>
    </row>
    <row r="39" spans="1:3" ht="15.75">
      <c r="A39" s="116" t="s">
        <v>579</v>
      </c>
      <c r="B39" s="237"/>
    </row>
    <row r="40" spans="1:3" ht="15.75">
      <c r="A40" s="116" t="s">
        <v>259</v>
      </c>
      <c r="B40" s="250">
        <v>119340</v>
      </c>
      <c r="C40" s="239"/>
    </row>
    <row r="41" spans="1:3" ht="15.75">
      <c r="A41" s="116" t="s">
        <v>597</v>
      </c>
      <c r="B41" s="250"/>
      <c r="C41" s="240"/>
    </row>
    <row r="42" spans="1:3" ht="15.75">
      <c r="A42" s="116" t="s">
        <v>603</v>
      </c>
      <c r="B42" s="250"/>
      <c r="C42" s="240"/>
    </row>
    <row r="43" spans="1:3" ht="15.75">
      <c r="A43" s="116" t="s">
        <v>605</v>
      </c>
      <c r="B43" s="250"/>
      <c r="C43" s="240"/>
    </row>
    <row r="44" spans="1:3" ht="15.75">
      <c r="A44" s="116" t="s">
        <v>609</v>
      </c>
      <c r="B44" s="250"/>
      <c r="C44" s="240"/>
    </row>
    <row r="45" spans="1:3" ht="15.75">
      <c r="A45" s="116" t="s">
        <v>617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584</v>
      </c>
      <c r="B48" s="250">
        <v>328653.57</v>
      </c>
    </row>
    <row r="49" spans="1:2" ht="15.75">
      <c r="A49" s="116" t="s">
        <v>616</v>
      </c>
      <c r="B49" s="250"/>
    </row>
    <row r="50" spans="1:2" ht="15.75">
      <c r="A50" s="116" t="s">
        <v>580</v>
      </c>
      <c r="B50" s="250"/>
    </row>
    <row r="51" spans="1:2" ht="15.75">
      <c r="A51" s="116" t="s">
        <v>581</v>
      </c>
      <c r="B51" s="250">
        <v>105513.75</v>
      </c>
    </row>
    <row r="52" spans="1:2" ht="15.75">
      <c r="A52" s="116" t="s">
        <v>578</v>
      </c>
      <c r="B52" s="250">
        <v>117002.5</v>
      </c>
    </row>
    <row r="53" spans="1:2" ht="15.75">
      <c r="A53" s="116" t="s">
        <v>610</v>
      </c>
      <c r="B53" s="250"/>
    </row>
    <row r="54" spans="1:2" ht="15.75">
      <c r="A54" s="116" t="s">
        <v>608</v>
      </c>
      <c r="B54" s="250"/>
    </row>
    <row r="55" spans="1:2" ht="15.75">
      <c r="A55" s="116" t="s">
        <v>629</v>
      </c>
      <c r="B55" s="250"/>
    </row>
    <row r="56" spans="1:2" ht="15.75">
      <c r="A56" s="116" t="s">
        <v>635</v>
      </c>
      <c r="B56" s="250">
        <v>175150</v>
      </c>
    </row>
    <row r="57" spans="1:2" ht="15.75">
      <c r="A57" s="116" t="s">
        <v>587</v>
      </c>
      <c r="B57" s="250">
        <v>234475</v>
      </c>
    </row>
    <row r="58" spans="1:2" ht="15.75">
      <c r="A58" s="116" t="s">
        <v>604</v>
      </c>
      <c r="B58" s="250">
        <v>10533.9</v>
      </c>
    </row>
    <row r="59" spans="1:2" ht="15.75">
      <c r="A59" s="116" t="s">
        <v>615</v>
      </c>
      <c r="B59" s="250"/>
    </row>
    <row r="60" spans="1:2" ht="15.75">
      <c r="A60" s="116" t="s">
        <v>583</v>
      </c>
      <c r="B60" s="250"/>
    </row>
    <row r="61" spans="1:2" ht="15.75">
      <c r="A61" s="116" t="s">
        <v>419</v>
      </c>
      <c r="B61" s="250">
        <v>60455</v>
      </c>
    </row>
    <row r="62" spans="1:2" ht="15.75">
      <c r="A62" s="116" t="s">
        <v>418</v>
      </c>
      <c r="B62" s="250">
        <v>307360</v>
      </c>
    </row>
    <row r="63" spans="1:2" ht="15.75">
      <c r="A63" s="116" t="s">
        <v>590</v>
      </c>
      <c r="B63" s="250">
        <v>22191.06</v>
      </c>
    </row>
    <row r="64" spans="1:2" ht="15.75">
      <c r="A64" s="116" t="s">
        <v>632</v>
      </c>
      <c r="B64" s="250"/>
    </row>
    <row r="65" spans="1:2" ht="15.75">
      <c r="A65" s="116" t="s">
        <v>586</v>
      </c>
      <c r="B65" s="250">
        <v>4552029.75</v>
      </c>
    </row>
    <row r="66" spans="1:2" ht="15.75">
      <c r="A66" s="116" t="s">
        <v>265</v>
      </c>
      <c r="B66" s="250">
        <v>1030130.18</v>
      </c>
    </row>
    <row r="67" spans="1:2" ht="15.75">
      <c r="A67" s="116" t="s">
        <v>602</v>
      </c>
      <c r="B67" s="250"/>
    </row>
    <row r="68" spans="1:2" ht="15.75">
      <c r="A68" s="116" t="s">
        <v>614</v>
      </c>
      <c r="B68" s="250"/>
    </row>
    <row r="69" spans="1:2" ht="15.75">
      <c r="A69" s="116" t="s">
        <v>582</v>
      </c>
      <c r="B69" s="250">
        <v>40680</v>
      </c>
    </row>
    <row r="70" spans="1:2" ht="15.75">
      <c r="A70" s="116" t="s">
        <v>640</v>
      </c>
      <c r="B70" s="288"/>
    </row>
    <row r="71" spans="1:2" ht="15.75">
      <c r="A71" s="116" t="s">
        <v>638</v>
      </c>
      <c r="B71" s="250"/>
    </row>
    <row r="72" spans="1:2" ht="15.75">
      <c r="A72" s="116" t="s">
        <v>588</v>
      </c>
      <c r="B72" s="250"/>
    </row>
    <row r="73" spans="1:2" ht="15.75">
      <c r="A73" s="116" t="s">
        <v>478</v>
      </c>
      <c r="B73" s="250"/>
    </row>
    <row r="74" spans="1:2" ht="15.75">
      <c r="A74" s="116" t="s">
        <v>589</v>
      </c>
      <c r="B74" s="320">
        <v>3777942.42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627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13115068.639999999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50" sqref="J50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48.42578125" style="1" customWidth="1"/>
    <col min="5" max="5" width="1.7109375" style="1" hidden="1" customWidth="1"/>
    <col min="6" max="6" width="21.140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594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673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9056699.7899999991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7076303.79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13866093.479999999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29999097.059999995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13115068.639999999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13115068.639999999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43114165.699999996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71345852.170000002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17332614.990000002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88678467.159999996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88678467.159999996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-45564301.460000001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-45564301.460000001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43114165.699999996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654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656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664</v>
      </c>
      <c r="E78" s="1" t="s">
        <v>662</v>
      </c>
      <c r="F78" s="361" t="s">
        <v>671</v>
      </c>
    </row>
    <row r="79" spans="1:11">
      <c r="D79" s="289" t="s">
        <v>665</v>
      </c>
      <c r="E79" s="1" t="s">
        <v>663</v>
      </c>
      <c r="F79" s="64" t="s">
        <v>666</v>
      </c>
    </row>
    <row r="80" spans="1:11">
      <c r="D80" s="64"/>
      <c r="F80" s="64"/>
    </row>
    <row r="81" spans="4:5">
      <c r="D81" s="360"/>
    </row>
    <row r="82" spans="4:5">
      <c r="D82" s="362" t="s">
        <v>667</v>
      </c>
      <c r="E82" s="4"/>
    </row>
    <row r="83" spans="4:5">
      <c r="D83" s="64" t="s">
        <v>668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4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35" sqref="J35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624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594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674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9832782.9600000009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7499832.0300000003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17332614.990000002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580223.13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12081390.989999998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453454.52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13115068.639999999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4217546.3500000034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661</v>
      </c>
      <c r="E38" s="1" t="s">
        <v>669</v>
      </c>
      <c r="F38" s="78"/>
    </row>
    <row r="39" spans="1:11">
      <c r="D39" s="358" t="s">
        <v>655</v>
      </c>
      <c r="E39" s="1" t="s">
        <v>663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658</v>
      </c>
      <c r="E42" s="4"/>
    </row>
    <row r="43" spans="1:11">
      <c r="D43" s="64" t="s">
        <v>659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595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575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35" activePane="bottomLeft" state="frozen"/>
      <selection pane="bottomLeft" activeCell="B1" sqref="B1:C37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575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675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212.02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9056487.7699999996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9056699.7899999991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9056699.7899999991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A3" sqref="A3:B3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575</v>
      </c>
      <c r="B1" s="372"/>
    </row>
    <row r="2" spans="1:2" ht="18.75">
      <c r="A2" s="372" t="s">
        <v>461</v>
      </c>
      <c r="B2" s="372"/>
    </row>
    <row r="3" spans="1:2" ht="18.75">
      <c r="A3" s="373" t="s">
        <v>680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>
        <v>7076303.79</v>
      </c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/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7076303.79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B14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575</v>
      </c>
      <c r="B1" s="364"/>
    </row>
    <row r="2" spans="1:3" ht="18.75">
      <c r="A2" s="372" t="s">
        <v>652</v>
      </c>
      <c r="B2" s="372"/>
    </row>
    <row r="3" spans="1:3" ht="18.75">
      <c r="A3" s="373" t="s">
        <v>676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564879.25</v>
      </c>
    </row>
    <row r="9" spans="1:3" ht="15.75">
      <c r="A9" s="113" t="s">
        <v>648</v>
      </c>
      <c r="B9" s="247">
        <v>969182.69</v>
      </c>
    </row>
    <row r="10" spans="1:3" ht="15.75">
      <c r="A10" s="113" t="s">
        <v>651</v>
      </c>
      <c r="B10" s="208">
        <v>11699462.52</v>
      </c>
    </row>
    <row r="11" spans="1:3" ht="15.75">
      <c r="A11" s="113" t="s">
        <v>570</v>
      </c>
      <c r="B11" s="322">
        <v>632569.02</v>
      </c>
    </row>
    <row r="12" spans="1:3">
      <c r="A12" s="24" t="s">
        <v>143</v>
      </c>
      <c r="B12" s="210">
        <f>SUM(B8:B11)</f>
        <v>13866093.479999999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4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575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622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2024-10-16T18:47:14Z</cp:lastPrinted>
  <dcterms:created xsi:type="dcterms:W3CDTF">2018-05-02T13:48:18Z</dcterms:created>
  <dcterms:modified xsi:type="dcterms:W3CDTF">2024-10-17T12:21:05Z</dcterms:modified>
</cp:coreProperties>
</file>