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B10" i="12"/>
  <c r="D17" i="31" s="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<sst xmlns="http://schemas.openxmlformats.org/spreadsheetml/2006/main" count="1019" uniqueCount="686">
  <si>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</si>
  <si>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</si>
  <si>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</si>
  <si>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</si>
  <si>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</si>
  <si>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</si>
  <si>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</si>
  <si>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</si>
  <si>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</si>
  <si>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</si>
  <si>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</si>
  <si>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</si>
  <si>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</si>
  <si>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</si>
  <si>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</si>
  <si>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</si>
  <si>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</si>
  <si>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</si>
  <si>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</si>
  <si>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</si>
  <si>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</si>
  <si>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</si>
  <si>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</si>
  <si>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</si>
  <si>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</si>
  <si>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</si>
  <si>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</si>
  <si>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</si>
  <si>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</si>
  <si>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</si>
  <si>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</si>
  <si>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</si>
  <si>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</si>
  <si>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</si>
  <si>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</si>
  <si>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</si>
  <si>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</si>
  <si>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</si>
  <si>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</si>
  <si>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</si>
  <si>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</si>
  <si>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</si>
  <si>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</si>
  <si>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</si>
  <si>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</si>
  <si>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</si>
  <si>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</si>
  <si>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</si>
  <si>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</si>
  <si>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</si>
  <si>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</si>
  <si>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</si>
  <si>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</si>
  <si>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</si>
  <si>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</si>
  <si>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</si>
  <si>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</si>
  <si>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</si>
  <si>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</si>
  <si>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</si>
  <si>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</si>
  <si>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</si>
  <si>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</si>
  <si>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</si>
  <si>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</si>
  <si>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</si>
  <si>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</si>
  <si>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</si>
  <si>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</si>
  <si>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</si>
  <si>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</si>
  <si>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</si>
  <si>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</si>
  <si>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</si>
  <si>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</si>
  <si>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</si>
  <si>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</si>
  <si>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</si>
  <si>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</si>
  <si>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</si>
  <si>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</si>
  <si>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</si>
  <si>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</si>
  <si>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</si>
  <si>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</si>
  <si>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</si>
  <si>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</si>
  <si>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</si>
  <si>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</si>
  <si>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</si>
  <si>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</si>
  <si>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</si>
  <si>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</si>
  <si>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</si>
  <si>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</si>
  <si>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</si>
  <si>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</si>
  <si>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</si>
  <si>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</si>
  <si>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</si>
  <si>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</si>
  <si>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</si>
  <si>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</si>
  <si>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</si>
  <si>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</si>
  <si>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</si>
  <si>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</si>
  <si>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</si>
  <si>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</si>
  <si>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</si>
  <si>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</si>
  <si>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</si>
  <si>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</si>
  <si>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</si>
  <si>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</si>
  <si>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</si>
  <si>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</si>
  <si>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</si>
  <si>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</si>
  <si>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</si>
  <si>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</si>
  <si>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</si>
  <si>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</si>
  <si>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</si>
  <si>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</si>
  <si>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</si>
  <si>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</si>
  <si>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</si>
  <si>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</si>
  <si>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</si>
  <si>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</si>
  <si>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</si>
  <si>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</si>
  <si>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</si>
  <si>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</si>
  <si>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</si>
  <si>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</si>
  <si>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</si>
  <si>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</si>
  <si>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</si>
  <si>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</si>
  <si>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</si>
  <si>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</si>
  <si>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</si>
  <si>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</si>
  <si>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</si>
  <si>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</si>
  <si>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</si>
  <si>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</si>
  <si>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</si>
  <si>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</si>
  <si>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</si>
  <si>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</si>
  <si>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</si>
  <si>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</si>
  <si>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</si>
  <si>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</si>
  <si>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</si>
  <si>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</si>
  <si>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</si>
  <si>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</si>
  <si>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</si>
  <si>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</si>
  <si>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</si>
  <si>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</si>
  <si>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</si>
  <si>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</si>
  <si>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</si>
  <si>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</si>
  <si>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</si>
  <si>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</si>
  <si>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</si>
  <si>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</si>
  <si>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</si>
  <si>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</si>
  <si>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</si>
  <si>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</si>
  <si>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</si>
  <si>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</si>
  <si>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</si>
  <si>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</si>
  <si>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</si>
  <si>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</si>
  <si>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</si>
  <si>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</si>
  <si>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</si>
  <si>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</si>
  <si>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</si>
  <si>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</si>
  <si>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</si>
  <si>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</si>
  <si>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</si>
  <si>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</si>
  <si>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</si>
  <si>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</si>
  <si>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</si>
  <si>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</si>
  <si>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</si>
  <si>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</si>
  <si>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</si>
  <si>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</si>
  <si>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</si>
  <si>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</si>
  <si>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</si>
  <si>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</si>
  <si>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</si>
  <si>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</si>
  <si>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</si>
  <si>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</si>
  <si>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</si>
  <si>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</si>
  <si>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</si>
  <si>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</si>
  <si>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</si>
  <si>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</si>
  <si>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</si>
  <si>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</si>
  <si>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</si>
  <si>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</si>
  <si>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</si>
  <si>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</si>
  <si>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</si>
  <si>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</si>
  <si>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</si>
  <si>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</si>
  <si>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</si>
  <si>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</si>
  <si>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</si>
  <si>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</si>
  <si>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</si>
  <si>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</si>
  <si>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</si>
  <si>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</si>
  <si>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</si>
  <si>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</si>
  <si>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</si>
  <si>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</si>
  <si>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</si>
  <si>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</si>
  <si>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</si>
  <si>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</si>
  <si>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</si>
  <si>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</si>
  <si>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</si>
  <si>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</si>
  <si>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</si>
  <si>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</si>
  <si>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</si>
  <si>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</si>
  <si>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</si>
  <si>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</si>
  <si>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</si>
  <si>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</si>
  <si>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</si>
  <si>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</si>
  <si>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</si>
  <si>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</si>
  <si>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</si>
  <si>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</si>
  <si>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</si>
  <si>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</si>
  <si>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</si>
  <si>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</si>
  <si>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</si>
  <si>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</si>
  <si>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</si>
  <si>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</si>
  <si>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</si>
  <si>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</si>
  <si>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</si>
  <si>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</si>
  <si>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</si>
  <si>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</si>
  <si>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</si>
  <si>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</si>
  <si>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</si>
  <si>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</si>
  <si>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</si>
  <si>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</si>
  <si>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</si>
  <si>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</si>
  <si>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</si>
  <si>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</si>
  <si>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</si>
  <si>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</si>
  <si>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</si>
  <si>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</si>
  <si>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</si>
  <si>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</si>
  <si>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</si>
  <si>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</si>
  <si>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</si>
  <si>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</si>
  <si>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</si>
  <si>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</si>
  <si>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</si>
  <si>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</si>
  <si>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</si>
  <si>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</si>
  <si>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</si>
  <si>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</si>
  <si>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</si>
  <si>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</si>
  <si>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</si>
  <si>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</si>
  <si>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</si>
  <si>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</si>
  <si>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</si>
  <si>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</si>
  <si>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</si>
  <si>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</si>
  <si>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</si>
  <si>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</si>
  <si>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</si>
  <si>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</si>
  <si>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</si>
  <si>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</si>
  <si>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</si>
  <si>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</si>
  <si>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</si>
  <si>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</si>
  <si>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</si>
  <si>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</si>
  <si>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</si>
  <si>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</si>
  <si>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</si>
  <si>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</si>
  <si>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</si>
  <si>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</si>
  <si>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</si>
  <si>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</si>
  <si>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</si>
  <si>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</si>
  <si>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</si>
  <si>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</si>
  <si>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</si>
  <si>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</si>
  <si>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</si>
  <si>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</si>
  <si>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</si>
  <si>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</si>
  <si>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</si>
  <si>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</si>
  <si>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</si>
  <si>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</si>
  <si>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</si>
  <si>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</si>
  <si>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</si>
  <si>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</si>
  <si>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</si>
  <si>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</si>
  <si>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</si>
  <si>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</si>
  <si>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</si>
  <si>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</si>
  <si>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</si>
  <si>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</si>
  <si>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</si>
  <si>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</si>
  <si>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</si>
  <si>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</si>
  <si>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</si>
  <si>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</si>
  <si>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</si>
  <si>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</si>
  <si>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</si>
  <si>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</si>
  <si>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</si>
  <si>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</si>
  <si>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</si>
  <si>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</si>
  <si>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</si>
  <si>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</si>
  <si>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</si>
  <si>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</si>
  <si>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</si>
  <si>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</si>
  <si>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</si>
  <si>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</si>
  <si>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</si>
  <si>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</si>
  <si>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</si>
  <si>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</si>
  <si>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</si>
  <si>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</si>
  <si>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</si>
  <si>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</si>
  <si>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</si>
  <si>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</si>
  <si>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</si>
  <si>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</si>
  <si>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</si>
  <si>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</si>
  <si>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</si>
  <si>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</si>
  <si>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</si>
  <si>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</si>
  <si>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</si>
  <si>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</si>
  <si>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</si>
  <si>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</si>
  <si>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</si>
  <si>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</si>
  <si>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</si>
  <si>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</si>
  <si>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</si>
  <si>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</si>
  <si>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</si>
  <si>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</si>
  <si>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</si>
  <si>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</si>
  <si>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</si>
  <si>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</si>
  <si>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</si>
  <si>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</si>
  <si>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</si>
  <si>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</si>
  <si>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</si>
  <si>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</si>
  <si>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</si>
  <si>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</si>
  <si>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</si>
  <si>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</si>
  <si>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</si>
  <si>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</si>
  <si>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</si>
  <si>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</si>
  <si>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</si>
  <si>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</si>
  <si>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</si>
  <si>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</si>
  <si>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</si>
  <si>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</si>
  <si>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</si>
  <si>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</si>
  <si>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</si>
  <si>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</si>
  <si>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</si>
  <si>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</si>
  <si>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</si>
  <si>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</si>
  <si>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</si>
  <si>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</si>
  <si>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</si>
  <si>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</si>
  <si>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</si>
  <si>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</si>
  <si>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</si>
  <si>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</si>
  <si>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</si>
  <si>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</si>
  <si>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</si>
  <si>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</si>
  <si>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</si>
  <si>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</si>
  <si>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</si>
  <si>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</si>
  <si>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</si>
  <si>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</si>
  <si>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</si>
  <si>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</si>
  <si>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</si>
  <si>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</si>
  <si>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</si>
  <si>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</si>
  <si>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</si>
  <si>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</si>
  <si>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</si>
  <si>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</si>
  <si>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</si>
  <si>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</si>
  <si>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</si>
  <si>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</si>
  <si>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</si>
  <si>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</si>
  <si>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</si>
  <si>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</si>
  <si>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</si>
  <si>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</si>
  <si>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</si>
  <si>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</si>
  <si>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</si>
  <si>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</si>
  <si>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</si>
  <si>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</si>
  <si>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</si>
  <si>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</si>
  <si>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</si>
  <si>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</si>
  <si>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</si>
  <si>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</si>
  <si>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</si>
  <si>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</si>
  <si>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</si>
  <si>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</si>
  <si>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</si>
  <si>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</si>
  <si>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</si>
  <si>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</si>
  <si>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</si>
  <si>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</si>
  <si>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</si>
  <si>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</si>
  <si>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</si>
  <si>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</si>
  <si>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</si>
  <si>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</si>
  <si>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</si>
  <si>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</si>
  <si>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</si>
  <si>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</si>
  <si>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</si>
  <si>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</si>
  <si>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</si>
  <si>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</si>
  <si>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</si>
  <si>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</si>
  <si>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</si>
  <si>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</si>
  <si>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</si>
  <si>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</si>
  <si>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</si>
  <si>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</si>
  <si>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</si>
  <si>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</si>
  <si>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</si>
  <si>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</si>
  <si>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</si>
  <si>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</si>
  <si>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</si>
  <si>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</si>
  <si>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</si>
  <si>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</si>
  <si>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</si>
  <si>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</si>
  <si>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</si>
  <si>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</si>
  <si>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</si>
  <si>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</si>
  <si>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</si>
  <si>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</si>
  <si>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</si>
  <si>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</si>
  <si>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</si>
  <si>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</si>
  <si>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</si>
  <si>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</si>
  <si>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</si>
  <si>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</si>
  <si>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</si>
  <si>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</si>
  <si>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</si>
  <si>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</si>
  <si>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</si>
  <si>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</si>
  <si>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</si>
  <si>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</si>
  <si>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</si>
  <si>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</si>
  <si>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</si>
  <si>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</si>
  <si>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</si>
  <si>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</si>
  <si>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</si>
  <si>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</si>
  <si>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</si>
  <si>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</si>
  <si>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</si>
  <si>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</si>
  <si>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</si>
  <si>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</si>
  <si>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</si>
  <si>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</si>
  <si>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</si>
  <si>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</si>
  <si>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</si>
  <si>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</si>
  <si>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</si>
  <si>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</si>
  <si>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</si>
  <si>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</si>
  <si>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</si>
  <si>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</si>
  <si>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</si>
  <si>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</si>
  <si>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</si>
  <si>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</si>
  <si>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</si>
  <si>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</si>
  <si>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</si>
  <si>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</si>
  <si>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</si>
  <si>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</si>
  <si>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</si>
  <si>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</si>
  <si>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</si>
  <si>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</si>
  <si>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</si>
  <si>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</si>
  <si>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</si>
  <si>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</si>
  <si>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Licda. Sugey Moreno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</si>
  <si>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</si>
  <si>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</si>
  <si>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</si>
  <si>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</si>
  <si>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</si>
  <si>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</si>
  <si>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</si>
  <si>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______________________________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</si>
  <si>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</si>
  <si>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</si>
  <si>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</si>
  <si>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</si>
  <si>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</si>
  <si>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Contadora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</si>
  <si>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</si>
  <si>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</si>
  <si>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</si>
  <si>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</si>
  <si>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</si>
  <si>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</si>
  <si>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</si>
  <si>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</si>
  <si>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Administrador</t>
  </si>
  <si>
    <t>Sueldo Anual no.13</t>
  </si>
  <si>
    <t>Del ejercicio terminado Al 31 de Denero de 2022</t>
  </si>
  <si>
    <t xml:space="preserve">                 Directora</t>
  </si>
  <si>
    <t xml:space="preserve">                         Jose Santos Silverio</t>
  </si>
  <si>
    <t xml:space="preserve">                        Administrador</t>
  </si>
  <si>
    <t xml:space="preserve">                    Licda. Maria Ysabel Jimenez Alvarez</t>
  </si>
  <si>
    <t xml:space="preserve">                                         Contadora </t>
  </si>
  <si>
    <t xml:space="preserve">                ___________________________________</t>
  </si>
  <si>
    <t xml:space="preserve">                  ___________________________________</t>
  </si>
  <si>
    <t xml:space="preserve">                        Contadora</t>
  </si>
  <si>
    <t>Licda. Maria Ysabel Jimenez Alvarez</t>
  </si>
  <si>
    <t>Lic.Jose Santos Silverio</t>
  </si>
  <si>
    <t>Directora</t>
  </si>
  <si>
    <t>Lic. Jose Santos Silverio</t>
  </si>
  <si>
    <t xml:space="preserve">       Administrador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</si>
  <si>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</si>
  <si>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</si>
  <si>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</si>
  <si>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</si>
  <si>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</si>
  <si>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</si>
  <si>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</si>
  <si>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</si>
  <si>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</si>
  <si>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</si>
  <si>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 xml:space="preserve">    Licda. Maria Y sabel Jimenez Alvarez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</si>
  <si>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</si>
  <si>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</si>
  <si>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</si>
  <si>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</si>
  <si>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</si>
  <si>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</si>
  <si>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</si>
  <si>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</si>
  <si>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</si>
  <si>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</si>
  <si>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 xml:space="preserve"> Directora</t>
  </si>
  <si>
    <t>Dra. Mirna Josefina Lopez Franciscora</t>
  </si>
  <si>
    <t xml:space="preserve">              Directora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</si>
  <si>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</si>
  <si>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</si>
  <si>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</si>
  <si>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</si>
  <si>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</si>
  <si>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Viáticos dentro del país y fuera</t>
  </si>
  <si>
    <t>Servicio funerarios</t>
  </si>
  <si>
    <t>muebles alojamiento</t>
  </si>
  <si>
    <t xml:space="preserve">               Dra. Alicia E.Rivas V. </t>
  </si>
  <si>
    <t>Dra.Alicia E.Rivas V.</t>
  </si>
  <si>
    <t xml:space="preserve">                   Dra. Alicia E.Rivas V.</t>
  </si>
  <si>
    <t>Inventariomedicamentos y utiles menores medicos.</t>
  </si>
  <si>
    <t>nota 9: Inventario</t>
  </si>
  <si>
    <t>Al 30  de junio   de 2024</t>
  </si>
  <si>
    <t>Al 30 de junio  de 2024</t>
  </si>
  <si>
    <t xml:space="preserve">             Del ejercicio terminado Al 30 de junio de 2024</t>
  </si>
  <si>
    <t>Del ejercicio terminado Al 30  junio   de 2024</t>
  </si>
  <si>
    <t>Del ejercicio terminado Al 30 junio  2024</t>
  </si>
  <si>
    <t>Del ejercicio terminado Al  30 de junio   2024</t>
  </si>
  <si>
    <t>Del ejercicio terminado Al 30 junio    2024</t>
  </si>
  <si>
    <t>Del ejercicio terminado Al 30 de junio  2024</t>
  </si>
  <si>
    <t>Del ejercicio terminado Al 30 de junio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</si>
</sst>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3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topLeftCell="B1" zoomScaleNormal="100" workbookViewId="0">
      <selection activeCell="K208" sqref="K208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57" t="s">
        <v>594</v>
      </c>
      <c r="C1" s="357"/>
      <c r="D1" s="357"/>
      <c r="E1" s="130"/>
    </row>
    <row r="2" spans="1:8" ht="15.75">
      <c r="A2" s="129"/>
      <c r="B2" s="357" t="s">
        <v>577</v>
      </c>
      <c r="C2" s="357"/>
      <c r="D2" s="357"/>
      <c r="E2" s="130"/>
    </row>
    <row r="3" spans="1:8" ht="15.75">
      <c r="A3" s="129"/>
      <c r="B3" s="357" t="s">
        <v>677</v>
      </c>
      <c r="C3" s="357"/>
      <c r="D3" s="357"/>
      <c r="E3" s="130"/>
    </row>
    <row r="4" spans="1:8" ht="15.75">
      <c r="A4" s="129"/>
      <c r="B4" s="357" t="s">
        <v>0</v>
      </c>
      <c r="C4" s="357"/>
      <c r="D4" s="357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3618581.33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5227931.7300000004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18509578.620000001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665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72214984.530000001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-46901605.780000001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14282047.02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572537.55000000005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359036.85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328060</v>
      </c>
      <c r="D33" s="302"/>
      <c r="E33" s="243"/>
      <c r="F33" s="127"/>
      <c r="G33" s="127"/>
      <c r="H33" s="338"/>
    </row>
    <row r="34" spans="1:8" ht="15.75">
      <c r="A34" s="129"/>
      <c r="B34" s="19" t="s">
        <v>644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211113.9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660</v>
      </c>
      <c r="C49" s="237">
        <v>336897.55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126499.15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670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>
        <v>236414.65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669</v>
      </c>
      <c r="C60" s="237">
        <v>20550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664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656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621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606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611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303007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134834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646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612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610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653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607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622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616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641</v>
      </c>
      <c r="C106" s="237">
        <v>2774.97</v>
      </c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658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608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526318.06000000006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1512549.4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614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671</v>
      </c>
      <c r="C134" s="237">
        <v>38420</v>
      </c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654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1490677.27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>
        <v>291491.84000000003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>
        <v>601223.30000000005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2088904.17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>
        <v>255514.53</v>
      </c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2802509.9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39595425.769999996</v>
      </c>
      <c r="D199" s="303">
        <f>SUM(D11:D198)</f>
        <v>39595425.769999996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632</v>
      </c>
      <c r="C201" s="294"/>
      <c r="D201" s="305"/>
      <c r="E201" s="291"/>
    </row>
    <row r="202" spans="1:8">
      <c r="B202" s="174" t="s">
        <v>630</v>
      </c>
      <c r="C202" s="293" t="s">
        <v>628</v>
      </c>
      <c r="D202" s="306"/>
    </row>
    <row r="203" spans="1:8">
      <c r="B203" s="174" t="s">
        <v>631</v>
      </c>
      <c r="C203" s="173" t="s">
        <v>629</v>
      </c>
      <c r="D203" s="306"/>
      <c r="E203" s="291"/>
    </row>
    <row r="204" spans="1:8">
      <c r="C204" s="292"/>
    </row>
    <row r="205" spans="1:8">
      <c r="B205" s="75" t="s">
        <v>633</v>
      </c>
    </row>
    <row r="206" spans="1:8">
      <c r="B206" s="290" t="s">
        <v>672</v>
      </c>
      <c r="C206" s="307"/>
    </row>
    <row r="207" spans="1:8">
      <c r="B207" s="235" t="s">
        <v>627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sqref="A1:B14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66" t="s">
        <v>575</v>
      </c>
      <c r="B1" s="366"/>
    </row>
    <row r="2" spans="1:3" ht="18.75">
      <c r="A2" s="366" t="s">
        <v>538</v>
      </c>
      <c r="B2" s="366"/>
    </row>
    <row r="3" spans="1:3" ht="18.75">
      <c r="A3" s="367" t="s">
        <v>683</v>
      </c>
      <c r="B3" s="367"/>
    </row>
    <row r="4" spans="1:3" ht="18.75">
      <c r="A4" s="366" t="s">
        <v>0</v>
      </c>
      <c r="B4" s="366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72214984.530000001</v>
      </c>
    </row>
    <row r="10" spans="1:3" ht="15" customHeight="1">
      <c r="A10" s="29" t="s">
        <v>537</v>
      </c>
      <c r="B10" s="213">
        <f>+B9</f>
        <v>72214984.530000001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58" t="s">
        <v>575</v>
      </c>
      <c r="B1" s="358"/>
      <c r="C1" s="184"/>
      <c r="D1" s="184"/>
      <c r="E1" s="184"/>
      <c r="F1" s="184"/>
      <c r="G1" s="184"/>
      <c r="H1" s="184"/>
    </row>
    <row r="2" spans="1:8" ht="18.75">
      <c r="A2" s="366" t="s">
        <v>524</v>
      </c>
      <c r="B2" s="366"/>
    </row>
    <row r="3" spans="1:8" ht="18.75">
      <c r="A3" s="367" t="s">
        <v>667</v>
      </c>
      <c r="B3" s="367"/>
    </row>
    <row r="4" spans="1:8" ht="18.75">
      <c r="A4" s="366" t="s">
        <v>0</v>
      </c>
      <c r="B4" s="366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1" t="s">
        <v>576</v>
      </c>
      <c r="B1" s="381"/>
    </row>
    <row r="2" spans="1:2" ht="18.75">
      <c r="A2" s="366" t="s">
        <v>540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1" t="s">
        <v>575</v>
      </c>
      <c r="B1" s="381"/>
    </row>
    <row r="2" spans="1:2" ht="18.75">
      <c r="A2" s="366" t="s">
        <v>525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1" t="s">
        <v>574</v>
      </c>
      <c r="B1" s="381"/>
    </row>
    <row r="2" spans="1:2" ht="18.75">
      <c r="A2" s="366" t="s">
        <v>526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>
      <c r="A7" s="382" t="s">
        <v>136</v>
      </c>
      <c r="B7" s="385" t="s">
        <v>406</v>
      </c>
    </row>
    <row r="8" spans="1:2">
      <c r="A8" s="383"/>
      <c r="B8" s="386"/>
    </row>
    <row r="9" spans="1:2">
      <c r="A9" s="384"/>
      <c r="B9" s="387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1" t="s">
        <v>574</v>
      </c>
      <c r="B1" s="381"/>
    </row>
    <row r="2" spans="1:2" ht="18.75">
      <c r="A2" s="366" t="s">
        <v>528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88" t="s">
        <v>136</v>
      </c>
      <c r="B8" s="385" t="s">
        <v>406</v>
      </c>
    </row>
    <row r="9" spans="1:2">
      <c r="A9" s="389"/>
      <c r="B9" s="386"/>
    </row>
    <row r="10" spans="1:2">
      <c r="A10" s="390"/>
      <c r="B10" s="387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sqref="A1:B2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1" t="s">
        <v>575</v>
      </c>
      <c r="B1" s="381"/>
    </row>
    <row r="2" spans="1:4" ht="18.75">
      <c r="A2" s="366" t="s">
        <v>529</v>
      </c>
      <c r="B2" s="366"/>
    </row>
    <row r="3" spans="1:4" ht="18.75">
      <c r="A3" s="367" t="s">
        <v>684</v>
      </c>
      <c r="B3" s="367"/>
    </row>
    <row r="4" spans="1:4" ht="18.75">
      <c r="A4" s="366" t="s">
        <v>0</v>
      </c>
      <c r="B4" s="366"/>
    </row>
    <row r="7" spans="1:4">
      <c r="A7" s="391" t="s">
        <v>147</v>
      </c>
      <c r="B7" s="393" t="s">
        <v>406</v>
      </c>
    </row>
    <row r="8" spans="1:4">
      <c r="A8" s="392"/>
      <c r="B8" s="393"/>
    </row>
    <row r="9" spans="1:4" ht="15.75">
      <c r="A9" s="351" t="s">
        <v>132</v>
      </c>
      <c r="B9" s="214">
        <v>6782083.0899999999</v>
      </c>
      <c r="C9" s="348"/>
    </row>
    <row r="10" spans="1:4" ht="15.75">
      <c r="A10" s="352" t="s">
        <v>151</v>
      </c>
      <c r="B10" s="211">
        <f>SUM(B9)</f>
        <v>6782083.0899999999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7499963.9299999997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7499963.9299999997</v>
      </c>
    </row>
    <row r="26" spans="1:3" ht="18.75">
      <c r="A26" s="354" t="s">
        <v>109</v>
      </c>
      <c r="B26" s="190">
        <f>+B10+B25</f>
        <v>14282047.02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66" t="s">
        <v>574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18.75">
      <c r="A3" s="366" t="s">
        <v>152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1" ht="18.75">
      <c r="A4" s="367" t="s">
        <v>407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</row>
    <row r="5" spans="1:11" ht="18.75">
      <c r="A5" s="366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4" zoomScale="98" zoomScaleNormal="98" workbookViewId="0">
      <selection sqref="A1:B95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1" t="s">
        <v>573</v>
      </c>
      <c r="B1" s="381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57" t="s">
        <v>531</v>
      </c>
      <c r="B2" s="357"/>
    </row>
    <row r="3" spans="1:11" ht="15.75">
      <c r="A3" s="357" t="s">
        <v>685</v>
      </c>
      <c r="B3" s="357"/>
    </row>
    <row r="4" spans="1:11" ht="15" customHeight="1">
      <c r="A4" s="357" t="s">
        <v>0</v>
      </c>
      <c r="B4" s="357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1470748.2999999998</v>
      </c>
    </row>
    <row r="10" spans="1:11" ht="17.25" customHeight="1">
      <c r="A10" s="116" t="s">
        <v>408</v>
      </c>
      <c r="B10" s="250">
        <v>572537.55000000005</v>
      </c>
    </row>
    <row r="11" spans="1:11" ht="15" customHeight="1">
      <c r="A11" s="116" t="s">
        <v>651</v>
      </c>
      <c r="B11" s="250">
        <v>359036.85</v>
      </c>
    </row>
    <row r="12" spans="1:11" ht="15" customHeight="1">
      <c r="A12" s="116" t="s">
        <v>625</v>
      </c>
      <c r="B12" s="250"/>
    </row>
    <row r="13" spans="1:11" ht="15.75">
      <c r="A13" s="116" t="s">
        <v>623</v>
      </c>
      <c r="B13" s="250">
        <v>328060</v>
      </c>
    </row>
    <row r="14" spans="1:11" ht="15.75">
      <c r="A14" s="116" t="s">
        <v>642</v>
      </c>
      <c r="B14" s="250"/>
    </row>
    <row r="15" spans="1:11" ht="15.75">
      <c r="A15" s="116" t="s">
        <v>644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211113.9</v>
      </c>
    </row>
    <row r="20" spans="1:2" ht="15.75">
      <c r="A20" s="116" t="s">
        <v>649</v>
      </c>
      <c r="B20" s="250"/>
    </row>
    <row r="21" spans="1:2" ht="15.75">
      <c r="A21" s="116" t="s">
        <v>608</v>
      </c>
      <c r="B21" s="250"/>
    </row>
    <row r="22" spans="1:2" ht="15.75">
      <c r="A22" s="117" t="s">
        <v>433</v>
      </c>
      <c r="B22" s="249">
        <f>B36+B23</f>
        <v>10768585.789999999</v>
      </c>
    </row>
    <row r="23" spans="1:2" ht="15.75">
      <c r="A23" s="117" t="s">
        <v>434</v>
      </c>
      <c r="B23" s="249">
        <f>SUM(B24:B35)</f>
        <v>1023368.35</v>
      </c>
    </row>
    <row r="24" spans="1:2" ht="15.75">
      <c r="A24" s="116" t="s">
        <v>413</v>
      </c>
      <c r="B24" s="250">
        <v>126499.15</v>
      </c>
    </row>
    <row r="25" spans="1:2" ht="15.75">
      <c r="A25" s="116" t="s">
        <v>647</v>
      </c>
      <c r="B25" s="250">
        <v>336897.55</v>
      </c>
    </row>
    <row r="26" spans="1:2" ht="15.75">
      <c r="A26" s="116" t="s">
        <v>414</v>
      </c>
      <c r="B26" s="250">
        <v>236414.65</v>
      </c>
    </row>
    <row r="27" spans="1:2" ht="15.75">
      <c r="A27" s="116" t="s">
        <v>415</v>
      </c>
      <c r="B27" s="250">
        <v>20550</v>
      </c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659</v>
      </c>
      <c r="B30" s="250"/>
    </row>
    <row r="31" spans="1:2" ht="15.75">
      <c r="A31" s="116" t="s">
        <v>664</v>
      </c>
      <c r="B31" s="250"/>
    </row>
    <row r="32" spans="1:2" ht="15.75">
      <c r="A32" s="116" t="s">
        <v>417</v>
      </c>
      <c r="B32" s="250"/>
    </row>
    <row r="33" spans="1:3" ht="15.75">
      <c r="A33" s="116" t="s">
        <v>602</v>
      </c>
      <c r="B33" s="250">
        <v>303007</v>
      </c>
    </row>
    <row r="34" spans="1:3" ht="15.75">
      <c r="A34" s="116" t="s">
        <v>215</v>
      </c>
      <c r="B34" s="251"/>
    </row>
    <row r="35" spans="1:3" ht="15.75">
      <c r="A35" s="116" t="s">
        <v>596</v>
      </c>
      <c r="B35" s="251"/>
    </row>
    <row r="36" spans="1:3" ht="15.75">
      <c r="A36" s="117" t="s">
        <v>435</v>
      </c>
      <c r="B36" s="249">
        <f>SUM(B37:B75)</f>
        <v>9745217.4399999995</v>
      </c>
    </row>
    <row r="37" spans="1:3" ht="15.75">
      <c r="A37" s="116" t="s">
        <v>585</v>
      </c>
      <c r="B37" s="250">
        <v>1512549.4</v>
      </c>
    </row>
    <row r="38" spans="1:3" ht="15.75">
      <c r="A38" s="116" t="s">
        <v>613</v>
      </c>
      <c r="B38" s="250"/>
    </row>
    <row r="39" spans="1:3" ht="15.75">
      <c r="A39" s="116" t="s">
        <v>579</v>
      </c>
      <c r="B39" s="237"/>
    </row>
    <row r="40" spans="1:3" ht="15.75">
      <c r="A40" s="116" t="s">
        <v>259</v>
      </c>
      <c r="B40" s="250">
        <v>601223.30000000005</v>
      </c>
      <c r="C40" s="239"/>
    </row>
    <row r="41" spans="1:3" ht="15.75">
      <c r="A41" s="116" t="s">
        <v>597</v>
      </c>
      <c r="B41" s="250"/>
      <c r="C41" s="240"/>
    </row>
    <row r="42" spans="1:3" ht="15.75">
      <c r="A42" s="116" t="s">
        <v>604</v>
      </c>
      <c r="B42" s="250"/>
      <c r="C42" s="240"/>
    </row>
    <row r="43" spans="1:3" ht="15.75">
      <c r="A43" s="116" t="s">
        <v>606</v>
      </c>
      <c r="B43" s="250"/>
      <c r="C43" s="240"/>
    </row>
    <row r="44" spans="1:3" ht="15.75">
      <c r="A44" s="116" t="s">
        <v>611</v>
      </c>
      <c r="B44" s="250"/>
      <c r="C44" s="240"/>
    </row>
    <row r="45" spans="1:3" ht="15.75">
      <c r="A45" s="116" t="s">
        <v>620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526318.06000000006</v>
      </c>
    </row>
    <row r="49" spans="1:2" ht="15.75">
      <c r="A49" s="116" t="s">
        <v>619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/>
    </row>
    <row r="52" spans="1:2" ht="15.75">
      <c r="A52" s="116" t="s">
        <v>578</v>
      </c>
      <c r="B52" s="250">
        <v>134834</v>
      </c>
    </row>
    <row r="53" spans="1:2" ht="15.75">
      <c r="A53" s="116" t="s">
        <v>612</v>
      </c>
      <c r="B53" s="250"/>
    </row>
    <row r="54" spans="1:2" ht="15.75">
      <c r="A54" s="116" t="s">
        <v>610</v>
      </c>
      <c r="B54" s="250"/>
    </row>
    <row r="55" spans="1:2" ht="15.75">
      <c r="A55" s="116" t="s">
        <v>645</v>
      </c>
      <c r="B55" s="250"/>
    </row>
    <row r="56" spans="1:2" ht="15.75">
      <c r="A56" s="116" t="s">
        <v>652</v>
      </c>
      <c r="B56" s="250"/>
    </row>
    <row r="57" spans="1:2" ht="15.75">
      <c r="A57" s="116" t="s">
        <v>587</v>
      </c>
      <c r="B57" s="250">
        <v>255514.53</v>
      </c>
    </row>
    <row r="58" spans="1:2" ht="15.75">
      <c r="A58" s="116" t="s">
        <v>605</v>
      </c>
      <c r="B58" s="250"/>
    </row>
    <row r="59" spans="1:2" ht="15.75">
      <c r="A59" s="116" t="s">
        <v>618</v>
      </c>
      <c r="B59" s="250">
        <v>38420</v>
      </c>
    </row>
    <row r="60" spans="1:2" ht="15.75">
      <c r="A60" s="116" t="s">
        <v>583</v>
      </c>
      <c r="B60" s="250"/>
    </row>
    <row r="61" spans="1:2" ht="15.75">
      <c r="A61" s="116" t="s">
        <v>419</v>
      </c>
      <c r="B61" s="250">
        <v>291491.84000000003</v>
      </c>
    </row>
    <row r="62" spans="1:2" ht="15.75">
      <c r="A62" s="116" t="s">
        <v>418</v>
      </c>
      <c r="B62" s="250"/>
    </row>
    <row r="63" spans="1:2" ht="15.75">
      <c r="A63" s="116" t="s">
        <v>590</v>
      </c>
      <c r="B63" s="250"/>
    </row>
    <row r="64" spans="1:2" ht="15.75">
      <c r="A64" s="116" t="s">
        <v>648</v>
      </c>
      <c r="B64" s="250"/>
    </row>
    <row r="65" spans="1:2" ht="15.75">
      <c r="A65" s="116" t="s">
        <v>586</v>
      </c>
      <c r="B65" s="250">
        <v>1490677.27</v>
      </c>
    </row>
    <row r="66" spans="1:2" ht="15.75">
      <c r="A66" s="116" t="s">
        <v>265</v>
      </c>
      <c r="B66" s="250">
        <v>2088904.17</v>
      </c>
    </row>
    <row r="67" spans="1:2" ht="15.75">
      <c r="A67" s="116" t="s">
        <v>603</v>
      </c>
      <c r="B67" s="250"/>
    </row>
    <row r="68" spans="1:2" ht="15.75">
      <c r="A68" s="116" t="s">
        <v>617</v>
      </c>
      <c r="B68" s="250"/>
    </row>
    <row r="69" spans="1:2" ht="15.75">
      <c r="A69" s="116" t="s">
        <v>582</v>
      </c>
      <c r="B69" s="250"/>
    </row>
    <row r="70" spans="1:2" ht="15.75">
      <c r="A70" s="116" t="s">
        <v>657</v>
      </c>
      <c r="B70" s="288"/>
    </row>
    <row r="71" spans="1:2" ht="15.75">
      <c r="A71" s="116" t="s">
        <v>655</v>
      </c>
      <c r="B71" s="250"/>
    </row>
    <row r="72" spans="1:2" ht="15.75">
      <c r="A72" s="116" t="s">
        <v>588</v>
      </c>
      <c r="B72" s="250"/>
    </row>
    <row r="73" spans="1:2" ht="15.75">
      <c r="A73" s="116" t="s">
        <v>478</v>
      </c>
      <c r="B73" s="250">
        <v>2774.97</v>
      </c>
    </row>
    <row r="74" spans="1:2" ht="15.75">
      <c r="A74" s="116" t="s">
        <v>589</v>
      </c>
      <c r="B74" s="320">
        <v>2802509.9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643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12239334.09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C1" workbookViewId="0">
      <selection activeCell="L68" sqref="L68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58" t="s">
        <v>594</v>
      </c>
      <c r="D2" s="358"/>
      <c r="E2" s="358"/>
      <c r="F2" s="358"/>
      <c r="G2" s="358"/>
      <c r="H2" s="358"/>
    </row>
    <row r="3" spans="1:10" ht="15.75">
      <c r="C3" s="359" t="s">
        <v>338</v>
      </c>
      <c r="D3" s="359"/>
      <c r="E3" s="359"/>
      <c r="F3" s="359"/>
      <c r="G3" s="359"/>
      <c r="H3" s="359"/>
    </row>
    <row r="4" spans="1:10" ht="15.75" customHeight="1">
      <c r="C4" s="358" t="s">
        <v>678</v>
      </c>
      <c r="D4" s="358"/>
      <c r="E4" s="358"/>
      <c r="F4" s="358"/>
      <c r="G4" s="358"/>
      <c r="H4" s="358"/>
    </row>
    <row r="5" spans="1:10" ht="15.75">
      <c r="C5" s="359" t="s">
        <v>0</v>
      </c>
      <c r="D5" s="359"/>
      <c r="E5" s="359"/>
      <c r="F5" s="359"/>
      <c r="G5" s="359"/>
      <c r="H5" s="359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3618581.33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5227931.7300000004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18509578.620000001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27356091.68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12239334.09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12239334.09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39595425.769999996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72214984.530000001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14282047.02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86497031.549999997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86497031.549999997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-46901605.780000001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-46901605.780000001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39595425.769999996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20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customHeight="1">
      <c r="C65" s="202"/>
      <c r="D65" s="164"/>
      <c r="E65" s="164"/>
      <c r="F65" s="233"/>
      <c r="G65" s="258"/>
      <c r="H65" s="163"/>
      <c r="I65" s="78"/>
      <c r="J65" s="259"/>
      <c r="K65" s="143"/>
    </row>
    <row r="66" spans="1:11" ht="20.25" customHeight="1">
      <c r="C66" s="202"/>
      <c r="D66" s="164"/>
      <c r="E66" s="164"/>
      <c r="F66" s="233"/>
      <c r="G66" s="258"/>
      <c r="H66" s="163"/>
      <c r="I66" s="78"/>
      <c r="J66" s="259"/>
      <c r="K66" s="143"/>
    </row>
    <row r="67" spans="1:11" ht="20.25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>
      <c r="A69" s="146"/>
      <c r="C69" s="10" t="s">
        <v>609</v>
      </c>
      <c r="D69" s="337"/>
      <c r="E69" s="164"/>
      <c r="G69" s="150"/>
      <c r="H69" s="163"/>
      <c r="I69" s="332"/>
      <c r="J69" s="332"/>
    </row>
    <row r="70" spans="1:11">
      <c r="C70" s="201" t="s">
        <v>601</v>
      </c>
      <c r="D70" s="334" t="s">
        <v>650</v>
      </c>
      <c r="E70" s="335"/>
      <c r="F70" s="335" t="s">
        <v>638</v>
      </c>
      <c r="G70" s="201"/>
      <c r="H70" s="201"/>
      <c r="I70" s="201"/>
      <c r="J70" s="201"/>
    </row>
    <row r="71" spans="1:11" ht="15.75" customHeight="1">
      <c r="C71" s="360" t="s">
        <v>634</v>
      </c>
      <c r="D71" s="360"/>
      <c r="E71" s="206"/>
      <c r="F71" s="108" t="s">
        <v>639</v>
      </c>
      <c r="I71" s="108"/>
      <c r="J71" s="108"/>
    </row>
    <row r="72" spans="1:11">
      <c r="C72" s="10"/>
      <c r="D72" s="202"/>
      <c r="E72" s="202"/>
      <c r="F72" s="10"/>
      <c r="G72" s="10"/>
      <c r="H72" s="10"/>
      <c r="J72" s="8"/>
    </row>
    <row r="73" spans="1:11" ht="15.75" customHeight="1">
      <c r="C73" s="4"/>
      <c r="D73" s="4"/>
      <c r="E73" s="4"/>
      <c r="F73" s="4"/>
      <c r="G73" s="4"/>
      <c r="H73" s="4"/>
      <c r="I73" s="4"/>
      <c r="J73" s="4"/>
    </row>
    <row r="74" spans="1:11">
      <c r="D74" s="108" t="s">
        <v>673</v>
      </c>
    </row>
    <row r="75" spans="1:11" ht="15" customHeight="1">
      <c r="C75" s="206" t="s">
        <v>662</v>
      </c>
      <c r="D75" s="206" t="s">
        <v>663</v>
      </c>
      <c r="E75" s="206"/>
      <c r="F75" s="206"/>
      <c r="G75" s="206"/>
      <c r="H75" s="206"/>
      <c r="I75" s="206"/>
      <c r="J75" s="206"/>
    </row>
    <row r="76" spans="1:11" ht="15" customHeight="1">
      <c r="C76" s="347" t="s">
        <v>661</v>
      </c>
      <c r="D76" s="347"/>
      <c r="E76" s="347"/>
      <c r="F76" s="347"/>
      <c r="G76" s="347"/>
      <c r="H76" s="347"/>
      <c r="I76" s="347"/>
    </row>
    <row r="77" spans="1:11">
      <c r="F77" s="8"/>
      <c r="H77" s="68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B45" sqref="B1:I45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640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58" t="s">
        <v>594</v>
      </c>
      <c r="D2" s="358"/>
      <c r="E2" s="358"/>
      <c r="F2" s="358"/>
      <c r="G2" s="358"/>
      <c r="H2" s="358"/>
      <c r="I2" s="262"/>
      <c r="J2" s="262"/>
    </row>
    <row r="3" spans="1:11" ht="15.75">
      <c r="A3" s="260"/>
      <c r="B3" s="261"/>
      <c r="C3" s="359" t="s">
        <v>343</v>
      </c>
      <c r="D3" s="359"/>
      <c r="E3" s="359"/>
      <c r="F3" s="359"/>
      <c r="G3" s="359"/>
      <c r="H3" s="359"/>
      <c r="I3" s="262"/>
      <c r="J3" s="262"/>
    </row>
    <row r="4" spans="1:11" ht="15.75">
      <c r="A4" s="260"/>
      <c r="B4" s="261"/>
      <c r="C4" s="359" t="s">
        <v>679</v>
      </c>
      <c r="D4" s="359"/>
      <c r="E4" s="359"/>
      <c r="F4" s="359"/>
      <c r="G4" s="359"/>
      <c r="H4" s="359"/>
      <c r="I4" s="262"/>
      <c r="J4" s="262"/>
    </row>
    <row r="5" spans="1:11" ht="15.75">
      <c r="A5" s="260"/>
      <c r="B5" s="261"/>
      <c r="C5" s="359" t="s">
        <v>0</v>
      </c>
      <c r="D5" s="359"/>
      <c r="E5" s="359"/>
      <c r="F5" s="359"/>
      <c r="G5" s="359"/>
      <c r="H5" s="359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6782083.0899999999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7499963.9299999997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14282047.02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1470748.2999999998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9745217.4399999995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1023368.35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12239334.089999998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2042712.9300000016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4"/>
    </row>
    <row r="38" spans="1:11">
      <c r="D38" s="333"/>
      <c r="F38" s="78"/>
    </row>
    <row r="39" spans="1:11">
      <c r="D39" s="289" t="s">
        <v>635</v>
      </c>
      <c r="F39" s="64" t="s">
        <v>636</v>
      </c>
    </row>
    <row r="40" spans="1:11">
      <c r="D40" s="64" t="s">
        <v>615</v>
      </c>
      <c r="F40" s="64" t="s">
        <v>624</v>
      </c>
    </row>
    <row r="42" spans="1:11">
      <c r="D42" s="108" t="s">
        <v>674</v>
      </c>
      <c r="E42" s="4"/>
    </row>
    <row r="43" spans="1:11">
      <c r="D43" s="64" t="s">
        <v>637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2" t="s">
        <v>595</v>
      </c>
      <c r="C2" s="362"/>
      <c r="D2" s="362"/>
      <c r="E2" s="362"/>
      <c r="F2" s="362"/>
      <c r="G2" s="362"/>
      <c r="H2" s="358"/>
      <c r="I2" s="358"/>
      <c r="J2" s="358"/>
      <c r="K2" s="358"/>
      <c r="L2" s="358"/>
      <c r="M2" s="358"/>
    </row>
    <row r="3" spans="1:15" ht="15.75">
      <c r="B3" s="361" t="s">
        <v>391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5" ht="15.75">
      <c r="B4" s="361" t="s">
        <v>392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5" ht="15.75">
      <c r="B5" s="361" t="s">
        <v>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58" t="s">
        <v>575</v>
      </c>
      <c r="D2" s="358"/>
      <c r="E2" s="358"/>
      <c r="F2" s="358"/>
      <c r="G2" s="358"/>
      <c r="H2" s="358"/>
    </row>
    <row r="3" spans="2:13" ht="15.75">
      <c r="C3" s="361" t="s">
        <v>344</v>
      </c>
      <c r="D3" s="361"/>
      <c r="E3" s="361"/>
      <c r="F3" s="361"/>
      <c r="G3" s="361"/>
      <c r="H3" s="361"/>
    </row>
    <row r="4" spans="2:13" ht="15.75">
      <c r="C4" s="361" t="str">
        <f>+[1]ERF!C4</f>
        <v>Del ejercicio terminado al 31 de diciembre del 2017 y 2016</v>
      </c>
      <c r="D4" s="361"/>
      <c r="E4" s="361"/>
      <c r="F4" s="361"/>
      <c r="G4" s="361"/>
      <c r="H4" s="361"/>
    </row>
    <row r="5" spans="2:13" ht="15.75">
      <c r="C5" s="361" t="s">
        <v>0</v>
      </c>
      <c r="D5" s="361"/>
      <c r="E5" s="361"/>
      <c r="F5" s="361"/>
      <c r="G5" s="361"/>
      <c r="H5" s="361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33" activePane="bottomLeft" state="frozen"/>
      <selection pane="bottomLeft" activeCell="B1" sqref="B1:C37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58" t="s">
        <v>575</v>
      </c>
      <c r="C1" s="358"/>
      <c r="D1" s="184"/>
      <c r="E1" s="184"/>
      <c r="F1" s="184"/>
      <c r="G1" s="184"/>
    </row>
    <row r="2" spans="1:7" ht="18.75">
      <c r="B2" s="366" t="s">
        <v>533</v>
      </c>
      <c r="C2" s="366"/>
      <c r="D2" s="57"/>
    </row>
    <row r="3" spans="1:7" ht="18.75">
      <c r="B3" s="367" t="s">
        <v>680</v>
      </c>
      <c r="C3" s="367"/>
      <c r="D3" s="111"/>
    </row>
    <row r="4" spans="1:7" ht="18.75">
      <c r="B4" s="366" t="s">
        <v>0</v>
      </c>
      <c r="C4" s="366"/>
      <c r="D4" s="57"/>
    </row>
    <row r="5" spans="1:7">
      <c r="C5" s="10"/>
    </row>
    <row r="6" spans="1:7" ht="15.75">
      <c r="A6" s="121"/>
      <c r="C6" s="10"/>
    </row>
    <row r="7" spans="1:7" ht="15" customHeight="1">
      <c r="A7" s="363" t="s">
        <v>450</v>
      </c>
      <c r="B7" s="363" t="s">
        <v>127</v>
      </c>
      <c r="C7" s="368" t="s">
        <v>406</v>
      </c>
    </row>
    <row r="8" spans="1:7" ht="15" customHeight="1">
      <c r="A8" s="364"/>
      <c r="B8" s="364"/>
      <c r="C8" s="369"/>
    </row>
    <row r="9" spans="1:7" ht="15" customHeight="1">
      <c r="A9" s="365"/>
      <c r="B9" s="364"/>
      <c r="C9" s="369"/>
    </row>
    <row r="10" spans="1:7" s="11" customFormat="1" ht="15.75">
      <c r="A10" s="122"/>
      <c r="B10" s="58" t="s">
        <v>131</v>
      </c>
      <c r="C10" s="370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476.68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3618104.65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3618581.33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3618581.33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sqref="A1:B16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66" t="s">
        <v>575</v>
      </c>
      <c r="B1" s="366"/>
    </row>
    <row r="2" spans="1:2" ht="18.75">
      <c r="A2" s="366" t="s">
        <v>461</v>
      </c>
      <c r="B2" s="366"/>
    </row>
    <row r="3" spans="1:2" ht="18.75">
      <c r="A3" s="367" t="s">
        <v>681</v>
      </c>
      <c r="B3" s="367"/>
    </row>
    <row r="4" spans="1:2" ht="18.75">
      <c r="A4" s="366" t="s">
        <v>0</v>
      </c>
      <c r="B4" s="366"/>
    </row>
    <row r="6" spans="1:2">
      <c r="A6" s="9"/>
    </row>
    <row r="8" spans="1:2" ht="15" customHeight="1">
      <c r="A8" s="374" t="s">
        <v>136</v>
      </c>
      <c r="B8" s="371" t="s">
        <v>406</v>
      </c>
    </row>
    <row r="9" spans="1:2" ht="15" customHeight="1">
      <c r="A9" s="375"/>
      <c r="B9" s="372"/>
    </row>
    <row r="10" spans="1:2" ht="15.75" customHeight="1">
      <c r="A10" s="376"/>
      <c r="B10" s="373"/>
    </row>
    <row r="11" spans="1:2" s="9" customFormat="1" ht="15.75">
      <c r="A11" s="112" t="s">
        <v>534</v>
      </c>
      <c r="B11" s="286">
        <v>5227931.7300000004</v>
      </c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/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5227931.7300000004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4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58" t="s">
        <v>575</v>
      </c>
      <c r="B1" s="358"/>
    </row>
    <row r="2" spans="1:3" ht="18.75">
      <c r="A2" s="366" t="s">
        <v>676</v>
      </c>
      <c r="B2" s="366"/>
    </row>
    <row r="3" spans="1:3" ht="18.75">
      <c r="A3" s="367" t="s">
        <v>682</v>
      </c>
      <c r="B3" s="367"/>
    </row>
    <row r="4" spans="1:3" ht="18.75">
      <c r="A4" s="366" t="s">
        <v>0</v>
      </c>
      <c r="B4" s="366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1625505.93</v>
      </c>
    </row>
    <row r="9" spans="1:3" ht="15.75">
      <c r="A9" s="113" t="s">
        <v>668</v>
      </c>
      <c r="B9" s="247">
        <v>1789256.23</v>
      </c>
    </row>
    <row r="10" spans="1:3" ht="15.75">
      <c r="A10" s="113" t="s">
        <v>675</v>
      </c>
      <c r="B10" s="208">
        <v>14526365.23</v>
      </c>
    </row>
    <row r="11" spans="1:3" ht="15.75">
      <c r="A11" s="113" t="s">
        <v>570</v>
      </c>
      <c r="B11" s="322">
        <v>568451.23</v>
      </c>
    </row>
    <row r="12" spans="1:3">
      <c r="A12" s="24" t="s">
        <v>143</v>
      </c>
      <c r="B12" s="210">
        <f>SUM(B8:B11)</f>
        <v>18509578.620000001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58" t="s">
        <v>575</v>
      </c>
      <c r="B1" s="358"/>
      <c r="C1" s="358"/>
      <c r="D1" s="358"/>
      <c r="E1" s="358"/>
      <c r="F1" s="358"/>
      <c r="G1" s="358"/>
      <c r="H1" s="358"/>
    </row>
    <row r="2" spans="1:9" ht="15.75">
      <c r="A2" s="361" t="s">
        <v>543</v>
      </c>
      <c r="B2" s="361"/>
      <c r="C2" s="361"/>
      <c r="D2" s="361"/>
      <c r="E2" s="361"/>
      <c r="F2" s="361"/>
      <c r="G2" s="361"/>
      <c r="H2" s="361"/>
    </row>
    <row r="3" spans="1:9" ht="15.75">
      <c r="A3" s="361" t="s">
        <v>626</v>
      </c>
      <c r="B3" s="361"/>
      <c r="C3" s="361"/>
      <c r="D3" s="361"/>
      <c r="E3" s="361"/>
      <c r="F3" s="361"/>
      <c r="G3" s="361"/>
      <c r="H3" s="361"/>
    </row>
    <row r="4" spans="1:9" ht="15.75">
      <c r="A4" s="361" t="s">
        <v>16</v>
      </c>
      <c r="B4" s="361"/>
      <c r="C4" s="361"/>
      <c r="D4" s="361"/>
      <c r="E4" s="361"/>
      <c r="F4" s="361"/>
      <c r="G4" s="361"/>
      <c r="H4" s="361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77" t="s">
        <v>546</v>
      </c>
      <c r="B8" s="379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77" t="s">
        <v>109</v>
      </c>
    </row>
    <row r="9" spans="1:9">
      <c r="A9" s="378"/>
      <c r="B9" s="380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78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2024-07-11T12:40:14Z</cp:lastPrinted>
  <dcterms:created xsi:type="dcterms:W3CDTF">2018-05-02T13:48:18Z</dcterms:created>
  <dcterms:modified xsi:type="dcterms:W3CDTF">2024-07-16T19:09:32Z</dcterms:modified>
</cp:coreProperties>
</file>