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 firstSheet="8" activeTab="11"/>
  </bookViews>
  <sheets>
    <sheet name="ENERO 2025" sheetId="1" r:id="rId1"/>
    <sheet name="FEBRERO 2025" sheetId="2" r:id="rId2"/>
    <sheet name="MARZO 2025" sheetId="3" r:id="rId3"/>
    <sheet name="ABRIL 2025" sheetId="4" r:id="rId4"/>
    <sheet name="MAYO 2025" sheetId="5" r:id="rId5"/>
    <sheet name="JUNIO 2025" sheetId="6" r:id="rId6"/>
    <sheet name="JULIO 2025" sheetId="7" r:id="rId7"/>
    <sheet name="AGOSTO 2025" sheetId="8" r:id="rId8"/>
    <sheet name="SEPTIEMBRE 2025" sheetId="9" r:id="rId9"/>
    <sheet name="OCTUBRE 2025" sheetId="10" r:id="rId10"/>
    <sheet name="NOVIEMBRE 2025" sheetId="11" r:id="rId11"/>
    <sheet name="DICIEMBRE 2025" sheetId="13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1" i="13" l="1"/>
  <c r="H182" i="13" s="1"/>
  <c r="H183" i="13" s="1"/>
  <c r="H184" i="13" s="1"/>
  <c r="H185" i="13" s="1"/>
  <c r="H186" i="13" s="1"/>
  <c r="H187" i="13" s="1"/>
  <c r="H188" i="13" s="1"/>
  <c r="H189" i="13" s="1"/>
  <c r="H190" i="13" s="1"/>
  <c r="H191" i="13" s="1"/>
  <c r="H192" i="13" s="1"/>
  <c r="H193" i="13" s="1"/>
  <c r="H194" i="13" s="1"/>
  <c r="H195" i="13" s="1"/>
  <c r="H196" i="13" s="1"/>
  <c r="H197" i="13" s="1"/>
  <c r="H198" i="13" s="1"/>
  <c r="H199" i="13" s="1"/>
  <c r="H14" i="13" l="1"/>
  <c r="H15" i="13" s="1"/>
  <c r="H16" i="13" s="1"/>
  <c r="H17" i="13" s="1"/>
  <c r="H18" i="13" s="1"/>
  <c r="H19" i="13" s="1"/>
  <c r="H20" i="13" s="1"/>
  <c r="H21" i="13" s="1"/>
  <c r="H22" i="13" s="1"/>
  <c r="H23" i="13" s="1"/>
  <c r="H24" i="13" s="1"/>
  <c r="H25" i="13" s="1"/>
  <c r="H26" i="13" s="1"/>
  <c r="H27" i="13" s="1"/>
  <c r="H28" i="13" s="1"/>
  <c r="H29" i="13" s="1"/>
  <c r="H30" i="13" s="1"/>
  <c r="H31" i="13" s="1"/>
  <c r="H32" i="13" s="1"/>
  <c r="H33" i="13" s="1"/>
  <c r="H34" i="13" s="1"/>
  <c r="H35" i="13" s="1"/>
  <c r="H36" i="13" s="1"/>
  <c r="H37" i="13" s="1"/>
  <c r="H38" i="13" s="1"/>
  <c r="H39" i="13" s="1"/>
  <c r="H40" i="13" s="1"/>
  <c r="H41" i="13" s="1"/>
  <c r="H42" i="13" s="1"/>
  <c r="H43" i="13" s="1"/>
  <c r="H44" i="13" s="1"/>
  <c r="H45" i="13" s="1"/>
  <c r="H46" i="13" s="1"/>
  <c r="H47" i="13" s="1"/>
  <c r="H48" i="13" s="1"/>
  <c r="H49" i="13" s="1"/>
  <c r="H50" i="13" s="1"/>
  <c r="H51" i="13" s="1"/>
  <c r="H52" i="13" s="1"/>
  <c r="H53" i="13" s="1"/>
  <c r="H54" i="13" s="1"/>
  <c r="H55" i="13" s="1"/>
  <c r="H56" i="13" s="1"/>
  <c r="H57" i="13" s="1"/>
  <c r="H58" i="13" s="1"/>
  <c r="H59" i="13" s="1"/>
  <c r="H60" i="13" s="1"/>
  <c r="H61" i="13" s="1"/>
  <c r="H62" i="13" s="1"/>
  <c r="H63" i="13" s="1"/>
  <c r="H64" i="13" s="1"/>
  <c r="H65" i="13" s="1"/>
  <c r="H66" i="13" s="1"/>
  <c r="H67" i="13" s="1"/>
  <c r="H68" i="13" s="1"/>
  <c r="H69" i="13" s="1"/>
  <c r="H70" i="13" s="1"/>
  <c r="H71" i="13" s="1"/>
  <c r="H72" i="13" s="1"/>
  <c r="H73" i="13" s="1"/>
  <c r="H74" i="13" s="1"/>
  <c r="H75" i="13" s="1"/>
  <c r="H76" i="13" s="1"/>
  <c r="H77" i="13" s="1"/>
  <c r="H78" i="13" s="1"/>
  <c r="H79" i="13" s="1"/>
  <c r="H80" i="13" s="1"/>
  <c r="H81" i="13" s="1"/>
  <c r="H82" i="13" s="1"/>
  <c r="H83" i="13" s="1"/>
  <c r="H84" i="13" s="1"/>
  <c r="H85" i="13" s="1"/>
  <c r="H86" i="13" s="1"/>
  <c r="H87" i="13" s="1"/>
  <c r="H88" i="13" s="1"/>
  <c r="H89" i="13" s="1"/>
  <c r="H90" i="13" s="1"/>
  <c r="H91" i="13" s="1"/>
  <c r="H92" i="13" s="1"/>
  <c r="H93" i="13" s="1"/>
  <c r="H94" i="13" s="1"/>
  <c r="H95" i="13" s="1"/>
  <c r="H96" i="13" s="1"/>
  <c r="H97" i="13" s="1"/>
  <c r="H98" i="13" s="1"/>
  <c r="H99" i="13" s="1"/>
  <c r="H100" i="13" s="1"/>
  <c r="H101" i="13" s="1"/>
  <c r="H102" i="13" s="1"/>
  <c r="H103" i="13" s="1"/>
  <c r="H104" i="13" s="1"/>
  <c r="H105" i="13" s="1"/>
  <c r="H106" i="13" s="1"/>
  <c r="H107" i="13" s="1"/>
  <c r="H108" i="13" s="1"/>
  <c r="H109" i="13" s="1"/>
  <c r="H110" i="13" s="1"/>
  <c r="H111" i="13" s="1"/>
  <c r="H112" i="13" s="1"/>
  <c r="H113" i="13" s="1"/>
  <c r="H114" i="13" s="1"/>
  <c r="H115" i="13" s="1"/>
  <c r="H116" i="13" s="1"/>
  <c r="H117" i="13" s="1"/>
  <c r="H118" i="13" s="1"/>
  <c r="H119" i="13" s="1"/>
  <c r="H120" i="13" s="1"/>
  <c r="H121" i="13" s="1"/>
  <c r="H122" i="13" s="1"/>
  <c r="H123" i="13" s="1"/>
  <c r="H124" i="13" s="1"/>
  <c r="H125" i="13" s="1"/>
  <c r="H126" i="13" s="1"/>
  <c r="H127" i="13" s="1"/>
  <c r="H128" i="13" s="1"/>
  <c r="H129" i="13" s="1"/>
  <c r="H130" i="13" s="1"/>
  <c r="H131" i="13" s="1"/>
  <c r="H132" i="13" s="1"/>
  <c r="H133" i="13" s="1"/>
  <c r="H134" i="13" s="1"/>
  <c r="H135" i="13" s="1"/>
  <c r="H136" i="13" s="1"/>
  <c r="H137" i="13" s="1"/>
  <c r="H138" i="13" s="1"/>
  <c r="H139" i="13" s="1"/>
  <c r="H140" i="13" s="1"/>
  <c r="H141" i="13" s="1"/>
  <c r="H142" i="13" s="1"/>
  <c r="H143" i="13" s="1"/>
  <c r="H144" i="13" s="1"/>
  <c r="H145" i="13" s="1"/>
  <c r="H146" i="13" s="1"/>
  <c r="H147" i="13" s="1"/>
  <c r="H148" i="13" s="1"/>
  <c r="H149" i="13" s="1"/>
  <c r="H150" i="13" s="1"/>
  <c r="H151" i="13" s="1"/>
  <c r="H152" i="13" s="1"/>
  <c r="H153" i="13" s="1"/>
  <c r="H154" i="13" s="1"/>
  <c r="H155" i="13" s="1"/>
  <c r="H156" i="13" s="1"/>
  <c r="H157" i="13" s="1"/>
  <c r="H158" i="13" s="1"/>
  <c r="H159" i="13" s="1"/>
  <c r="H160" i="13" s="1"/>
  <c r="H161" i="13" s="1"/>
  <c r="H162" i="13" s="1"/>
  <c r="H163" i="13" s="1"/>
  <c r="H13" i="11" l="1"/>
  <c r="H14" i="11" s="1"/>
  <c r="H15" i="11" s="1"/>
  <c r="H16" i="11" s="1"/>
  <c r="H17" i="11" s="1"/>
  <c r="H18" i="11" s="1"/>
  <c r="H19" i="11" s="1"/>
  <c r="H20" i="11" s="1"/>
  <c r="H21" i="11" s="1"/>
  <c r="H22" i="11" s="1"/>
  <c r="H23" i="11" s="1"/>
  <c r="H24" i="11" s="1"/>
  <c r="H25" i="11" s="1"/>
  <c r="H26" i="11" s="1"/>
  <c r="H27" i="11" s="1"/>
  <c r="H28" i="11" s="1"/>
  <c r="H29" i="11" s="1"/>
  <c r="H30" i="11" s="1"/>
  <c r="H31" i="11" s="1"/>
  <c r="H32" i="11" s="1"/>
  <c r="H33" i="11" s="1"/>
  <c r="H34" i="11" s="1"/>
  <c r="H35" i="11" s="1"/>
  <c r="H36" i="11" s="1"/>
  <c r="H37" i="11" s="1"/>
  <c r="H38" i="11" s="1"/>
  <c r="H39" i="11" s="1"/>
  <c r="H40" i="11" s="1"/>
  <c r="H41" i="11" s="1"/>
  <c r="H42" i="11" s="1"/>
  <c r="H43" i="11" l="1"/>
  <c r="H44" i="11" s="1"/>
  <c r="H45" i="11" s="1"/>
  <c r="H46" i="11" s="1"/>
  <c r="H47" i="11" s="1"/>
  <c r="H48" i="11" s="1"/>
  <c r="H49" i="11" s="1"/>
  <c r="H50" i="11" s="1"/>
  <c r="H51" i="11" s="1"/>
  <c r="H52" i="11" s="1"/>
  <c r="H53" i="11" s="1"/>
  <c r="H54" i="11" s="1"/>
  <c r="H55" i="11" s="1"/>
  <c r="H56" i="11" s="1"/>
  <c r="H57" i="11" s="1"/>
  <c r="H58" i="11" s="1"/>
  <c r="H59" i="11" s="1"/>
  <c r="H60" i="11" s="1"/>
  <c r="H61" i="11" s="1"/>
  <c r="H62" i="11" s="1"/>
  <c r="H63" i="11" s="1"/>
  <c r="H64" i="11" s="1"/>
  <c r="H65" i="11" s="1"/>
  <c r="H66" i="11" s="1"/>
  <c r="H67" i="11" s="1"/>
  <c r="H68" i="11" s="1"/>
  <c r="H69" i="11" s="1"/>
  <c r="H70" i="11" s="1"/>
  <c r="H71" i="11" s="1"/>
  <c r="H72" i="11" s="1"/>
  <c r="H73" i="11" s="1"/>
  <c r="H74" i="11" s="1"/>
  <c r="H75" i="11" s="1"/>
  <c r="H76" i="11" s="1"/>
  <c r="H77" i="11" s="1"/>
  <c r="H78" i="11" s="1"/>
  <c r="H79" i="11" s="1"/>
  <c r="H80" i="11" s="1"/>
  <c r="H81" i="11" s="1"/>
  <c r="H82" i="11" s="1"/>
  <c r="H83" i="11" s="1"/>
  <c r="H84" i="11" s="1"/>
  <c r="H85" i="11" s="1"/>
  <c r="H86" i="11" s="1"/>
  <c r="H87" i="11" s="1"/>
  <c r="H88" i="11" s="1"/>
  <c r="H89" i="11" s="1"/>
  <c r="H90" i="11" s="1"/>
  <c r="H91" i="11" s="1"/>
  <c r="H92" i="11" s="1"/>
  <c r="H93" i="11" s="1"/>
  <c r="H94" i="11" s="1"/>
  <c r="H95" i="11" s="1"/>
  <c r="H96" i="11" s="1"/>
  <c r="H97" i="11" s="1"/>
  <c r="H98" i="11" s="1"/>
  <c r="H99" i="11" s="1"/>
  <c r="H100" i="11" s="1"/>
  <c r="H101" i="11" s="1"/>
  <c r="H102" i="11" s="1"/>
  <c r="H103" i="11" s="1"/>
  <c r="H104" i="11" s="1"/>
  <c r="H105" i="11" s="1"/>
  <c r="H106" i="11" s="1"/>
  <c r="H107" i="11" s="1"/>
  <c r="H108" i="11" s="1"/>
  <c r="H109" i="11" s="1"/>
  <c r="H110" i="11" s="1"/>
  <c r="G9" i="10" l="1"/>
  <c r="G10" i="10" s="1"/>
  <c r="G11" i="10" s="1"/>
  <c r="G12" i="10" s="1"/>
  <c r="G13" i="10" s="1"/>
  <c r="G14" i="10" s="1"/>
  <c r="G15" i="10" s="1"/>
  <c r="G16" i="10" s="1"/>
  <c r="G17" i="10" s="1"/>
  <c r="G18" i="10" s="1"/>
  <c r="G19" i="10" s="1"/>
  <c r="G20" i="10" s="1"/>
  <c r="G21" i="10" s="1"/>
  <c r="G22" i="10" s="1"/>
  <c r="G23" i="10" s="1"/>
  <c r="G24" i="10" s="1"/>
  <c r="G25" i="10" s="1"/>
  <c r="G26" i="10" s="1"/>
  <c r="G27" i="10" s="1"/>
  <c r="G28" i="10" s="1"/>
  <c r="G29" i="10" s="1"/>
  <c r="G30" i="10" s="1"/>
  <c r="G31" i="10" s="1"/>
  <c r="G32" i="10" s="1"/>
  <c r="G33" i="10" s="1"/>
  <c r="G34" i="10" s="1"/>
  <c r="G35" i="10" s="1"/>
  <c r="G36" i="10" s="1"/>
  <c r="G37" i="10" s="1"/>
  <c r="G38" i="10" s="1"/>
  <c r="G39" i="10" s="1"/>
  <c r="G40" i="10" s="1"/>
  <c r="G41" i="10" s="1"/>
  <c r="G42" i="10" s="1"/>
  <c r="G43" i="10" s="1"/>
  <c r="G44" i="10" s="1"/>
  <c r="G45" i="10" s="1"/>
  <c r="G46" i="10" s="1"/>
  <c r="G47" i="10" s="1"/>
  <c r="G48" i="10" s="1"/>
  <c r="G49" i="10" s="1"/>
  <c r="G50" i="10" s="1"/>
  <c r="G51" i="10" s="1"/>
  <c r="G52" i="10" s="1"/>
  <c r="G53" i="10" s="1"/>
  <c r="G54" i="10" s="1"/>
  <c r="G55" i="10" s="1"/>
  <c r="G56" i="10" s="1"/>
  <c r="G57" i="10" s="1"/>
  <c r="G58" i="10" s="1"/>
  <c r="G59" i="10" s="1"/>
  <c r="G60" i="10" s="1"/>
  <c r="G61" i="10" s="1"/>
  <c r="G62" i="10" s="1"/>
  <c r="G63" i="10" s="1"/>
  <c r="G64" i="10" s="1"/>
  <c r="G65" i="10" s="1"/>
  <c r="G66" i="10" s="1"/>
  <c r="G67" i="10" s="1"/>
  <c r="G68" i="10" s="1"/>
  <c r="G69" i="10" s="1"/>
  <c r="G70" i="10" s="1"/>
  <c r="G71" i="10" s="1"/>
  <c r="G72" i="10" l="1"/>
  <c r="G73" i="10" s="1"/>
  <c r="G74" i="10" s="1"/>
  <c r="G75" i="10" s="1"/>
  <c r="G76" i="10" s="1"/>
  <c r="G77" i="10" s="1"/>
  <c r="G78" i="10" s="1"/>
  <c r="G79" i="10" s="1"/>
  <c r="G80" i="10" s="1"/>
  <c r="G81" i="10" s="1"/>
  <c r="G82" i="10" s="1"/>
  <c r="G83" i="10" s="1"/>
  <c r="G84" i="10" s="1"/>
  <c r="G85" i="10" s="1"/>
  <c r="G86" i="10" s="1"/>
  <c r="G87" i="10" s="1"/>
  <c r="G88" i="10" s="1"/>
  <c r="G89" i="10" s="1"/>
  <c r="G90" i="10" s="1"/>
  <c r="G91" i="10" s="1"/>
  <c r="G92" i="10" s="1"/>
  <c r="G93" i="10" s="1"/>
  <c r="G94" i="10" s="1"/>
  <c r="G95" i="10" s="1"/>
  <c r="G96" i="10" s="1"/>
  <c r="G97" i="10" s="1"/>
  <c r="G98" i="10" s="1"/>
  <c r="G99" i="10" s="1"/>
  <c r="G100" i="10" s="1"/>
  <c r="G101" i="10" s="1"/>
  <c r="G102" i="10" s="1"/>
  <c r="G103" i="10" s="1"/>
  <c r="G104" i="10" s="1"/>
  <c r="G105" i="10" s="1"/>
  <c r="G106" i="10" s="1"/>
  <c r="G107" i="10" s="1"/>
  <c r="G108" i="10" s="1"/>
  <c r="G109" i="10" s="1"/>
  <c r="G110" i="10" s="1"/>
  <c r="G111" i="10" s="1"/>
  <c r="G112" i="10" s="1"/>
  <c r="G113" i="10" s="1"/>
  <c r="G114" i="10" s="1"/>
  <c r="G115" i="10" s="1"/>
  <c r="G116" i="10" s="1"/>
  <c r="G117" i="10" s="1"/>
  <c r="G118" i="10" s="1"/>
  <c r="G119" i="10" s="1"/>
  <c r="G120" i="10" s="1"/>
  <c r="G121" i="10" s="1"/>
  <c r="G122" i="10" s="1"/>
  <c r="G123" i="10" s="1"/>
  <c r="G124" i="10" s="1"/>
  <c r="G125" i="10" s="1"/>
  <c r="G126" i="10" s="1"/>
  <c r="G127" i="10" s="1"/>
  <c r="G128" i="10" s="1"/>
  <c r="G129" i="10" s="1"/>
  <c r="G130" i="10" s="1"/>
  <c r="G131" i="10" s="1"/>
  <c r="G132" i="10" s="1"/>
  <c r="G133" i="10" s="1"/>
  <c r="G134" i="10" s="1"/>
  <c r="G135" i="10" s="1"/>
  <c r="G24" i="9"/>
  <c r="G25" i="9" s="1"/>
  <c r="G26" i="9" s="1"/>
  <c r="G27" i="9" s="1"/>
  <c r="G28" i="9" s="1"/>
  <c r="G29" i="9" s="1"/>
  <c r="G30" i="9" s="1"/>
  <c r="G31" i="9" s="1"/>
  <c r="G32" i="9" s="1"/>
  <c r="G33" i="9" s="1"/>
  <c r="G34" i="9" s="1"/>
  <c r="G35" i="9" s="1"/>
  <c r="G36" i="9" s="1"/>
  <c r="G37" i="9" s="1"/>
  <c r="G38" i="9" s="1"/>
  <c r="G39" i="9" s="1"/>
  <c r="G40" i="9" s="1"/>
  <c r="G41" i="9" s="1"/>
  <c r="G42" i="9" s="1"/>
  <c r="G43" i="9" s="1"/>
  <c r="G44" i="9" s="1"/>
  <c r="G45" i="9" s="1"/>
  <c r="G46" i="9" s="1"/>
  <c r="G47" i="9" s="1"/>
  <c r="G48" i="9" s="1"/>
  <c r="G49" i="9" s="1"/>
  <c r="G50" i="9" s="1"/>
  <c r="G51" i="9" s="1"/>
  <c r="G52" i="9" s="1"/>
  <c r="G53" i="9" s="1"/>
  <c r="G54" i="9" s="1"/>
  <c r="G55" i="9" s="1"/>
  <c r="G56" i="9" s="1"/>
  <c r="G57" i="9" s="1"/>
  <c r="G58" i="9" s="1"/>
  <c r="G59" i="9" s="1"/>
  <c r="G60" i="9" s="1"/>
  <c r="G61" i="9" s="1"/>
  <c r="G62" i="9" s="1"/>
  <c r="G63" i="9" s="1"/>
  <c r="G64" i="9" s="1"/>
  <c r="G65" i="9" s="1"/>
  <c r="G66" i="9" s="1"/>
  <c r="G67" i="9" s="1"/>
  <c r="G68" i="9" s="1"/>
  <c r="G69" i="9" s="1"/>
  <c r="G70" i="9" s="1"/>
  <c r="G71" i="9" s="1"/>
  <c r="G72" i="9" s="1"/>
  <c r="G73" i="9" s="1"/>
  <c r="G74" i="9" s="1"/>
  <c r="G75" i="9" s="1"/>
  <c r="G76" i="9" s="1"/>
  <c r="G77" i="9" s="1"/>
  <c r="G78" i="9" s="1"/>
  <c r="G79" i="9" s="1"/>
  <c r="G80" i="9" s="1"/>
  <c r="G81" i="9" s="1"/>
  <c r="G82" i="9" s="1"/>
  <c r="G83" i="9" s="1"/>
  <c r="G84" i="9" s="1"/>
  <c r="G85" i="9" s="1"/>
  <c r="G86" i="9" s="1"/>
  <c r="G87" i="9" s="1"/>
  <c r="G88" i="9" s="1"/>
  <c r="G89" i="9" s="1"/>
  <c r="G90" i="9" s="1"/>
  <c r="G91" i="9" s="1"/>
  <c r="G92" i="9" s="1"/>
  <c r="G93" i="9" s="1"/>
  <c r="G94" i="9" s="1"/>
  <c r="G95" i="9" s="1"/>
  <c r="G96" i="9" s="1"/>
  <c r="G97" i="9" s="1"/>
  <c r="G98" i="9" s="1"/>
  <c r="G99" i="9" s="1"/>
  <c r="G100" i="9" s="1"/>
  <c r="G101" i="9" s="1"/>
  <c r="G102" i="9" s="1"/>
  <c r="G103" i="9" s="1"/>
  <c r="G104" i="9" s="1"/>
  <c r="G105" i="9" s="1"/>
  <c r="G106" i="9" s="1"/>
  <c r="G107" i="9" s="1"/>
  <c r="G108" i="9" s="1"/>
  <c r="G109" i="9" s="1"/>
  <c r="G110" i="9" s="1"/>
  <c r="G111" i="9" s="1"/>
  <c r="G112" i="9" s="1"/>
  <c r="G113" i="9" s="1"/>
  <c r="G114" i="9" s="1"/>
  <c r="G115" i="9" s="1"/>
  <c r="G116" i="9" s="1"/>
  <c r="G117" i="9" s="1"/>
  <c r="G118" i="9" s="1"/>
  <c r="G119" i="9" s="1"/>
  <c r="G120" i="9" s="1"/>
  <c r="G121" i="9" s="1"/>
  <c r="G122" i="9" s="1"/>
  <c r="G123" i="9" s="1"/>
  <c r="G124" i="9" s="1"/>
  <c r="G125" i="9" s="1"/>
  <c r="G126" i="9" s="1"/>
  <c r="G127" i="9" s="1"/>
  <c r="G128" i="9" s="1"/>
  <c r="G129" i="9" s="1"/>
  <c r="G130" i="9" s="1"/>
  <c r="G131" i="9" s="1"/>
  <c r="G132" i="9" s="1"/>
  <c r="G133" i="9" s="1"/>
  <c r="G134" i="9" s="1"/>
  <c r="G135" i="9" s="1"/>
  <c r="G136" i="9" s="1"/>
  <c r="G137" i="9" s="1"/>
  <c r="G138" i="9" s="1"/>
  <c r="G139" i="9" s="1"/>
  <c r="G140" i="9" s="1"/>
  <c r="G141" i="9" s="1"/>
  <c r="G142" i="9" s="1"/>
  <c r="G143" i="9" s="1"/>
  <c r="G144" i="9" s="1"/>
  <c r="G145" i="9" s="1"/>
  <c r="G146" i="9" s="1"/>
  <c r="G147" i="9" s="1"/>
  <c r="G148" i="9" s="1"/>
  <c r="G149" i="9" s="1"/>
  <c r="G150" i="9" s="1"/>
  <c r="G151" i="9" s="1"/>
  <c r="G152" i="9" s="1"/>
  <c r="G153" i="9" s="1"/>
  <c r="G154" i="9" s="1"/>
  <c r="G155" i="9" s="1"/>
  <c r="G156" i="9" s="1"/>
  <c r="G157" i="9" s="1"/>
  <c r="G158" i="9" s="1"/>
  <c r="G159" i="9" s="1"/>
  <c r="G160" i="9" s="1"/>
  <c r="G161" i="9" s="1"/>
  <c r="G162" i="9" s="1"/>
  <c r="G163" i="9" s="1"/>
  <c r="G164" i="9" s="1"/>
  <c r="G165" i="9" s="1"/>
  <c r="G166" i="9" s="1"/>
  <c r="G167" i="9" s="1"/>
  <c r="G168" i="9" s="1"/>
  <c r="G169" i="9" s="1"/>
  <c r="G170" i="9" s="1"/>
  <c r="G171" i="9" s="1"/>
  <c r="G172" i="9" s="1"/>
  <c r="G173" i="9" s="1"/>
  <c r="G174" i="9" s="1"/>
  <c r="G175" i="9" s="1"/>
  <c r="G176" i="9" s="1"/>
  <c r="G177" i="9" s="1"/>
  <c r="G178" i="9" s="1"/>
  <c r="I25" i="8" l="1"/>
  <c r="I26" i="8" s="1"/>
  <c r="I27" i="8" s="1"/>
  <c r="I28" i="8" s="1"/>
  <c r="I29" i="8" s="1"/>
  <c r="I30" i="8" s="1"/>
  <c r="I31" i="8" s="1"/>
  <c r="I32" i="8" s="1"/>
  <c r="I33" i="8" s="1"/>
  <c r="I34" i="8" s="1"/>
  <c r="I35" i="8" s="1"/>
  <c r="I36" i="8" s="1"/>
  <c r="I37" i="8" s="1"/>
  <c r="I38" i="8" s="1"/>
  <c r="I39" i="8" s="1"/>
  <c r="I40" i="8" s="1"/>
  <c r="I41" i="8" s="1"/>
  <c r="I42" i="8" s="1"/>
  <c r="I43" i="8" s="1"/>
  <c r="I44" i="8" s="1"/>
  <c r="I45" i="8" s="1"/>
  <c r="I46" i="8" s="1"/>
  <c r="I47" i="8" s="1"/>
  <c r="I48" i="8" s="1"/>
  <c r="I49" i="8" s="1"/>
  <c r="I50" i="8" s="1"/>
  <c r="I51" i="8" s="1"/>
  <c r="I52" i="8" s="1"/>
  <c r="I53" i="8" s="1"/>
  <c r="I54" i="8" s="1"/>
  <c r="I55" i="8" s="1"/>
  <c r="I56" i="8" s="1"/>
  <c r="I57" i="8" s="1"/>
  <c r="I58" i="8" s="1"/>
  <c r="I59" i="8" s="1"/>
  <c r="I60" i="8" s="1"/>
  <c r="I61" i="8" s="1"/>
  <c r="I62" i="8" s="1"/>
  <c r="I63" i="8" s="1"/>
  <c r="I64" i="8" s="1"/>
  <c r="I65" i="8" s="1"/>
  <c r="I66" i="8" s="1"/>
  <c r="I67" i="8" s="1"/>
  <c r="I68" i="8" s="1"/>
  <c r="I69" i="8" s="1"/>
  <c r="I70" i="8" s="1"/>
  <c r="I71" i="8" s="1"/>
  <c r="I72" i="8" s="1"/>
  <c r="I73" i="8" s="1"/>
  <c r="I74" i="8" s="1"/>
  <c r="I75" i="8" s="1"/>
  <c r="I76" i="8" s="1"/>
  <c r="I77" i="8" s="1"/>
  <c r="I78" i="8" s="1"/>
  <c r="I79" i="8" s="1"/>
  <c r="I80" i="8" s="1"/>
  <c r="I81" i="8" s="1"/>
  <c r="I82" i="8" s="1"/>
  <c r="I83" i="8" s="1"/>
  <c r="I84" i="8" s="1"/>
  <c r="I85" i="8" s="1"/>
  <c r="I86" i="8" s="1"/>
  <c r="I87" i="8" s="1"/>
  <c r="I88" i="8" s="1"/>
  <c r="I89" i="8" s="1"/>
  <c r="I90" i="8" s="1"/>
  <c r="I91" i="8" s="1"/>
  <c r="I92" i="8" s="1"/>
  <c r="I93" i="8" s="1"/>
  <c r="I94" i="8" s="1"/>
  <c r="I95" i="8" s="1"/>
  <c r="I96" i="8" s="1"/>
  <c r="I97" i="8" s="1"/>
  <c r="I98" i="8" s="1"/>
  <c r="I99" i="8" s="1"/>
  <c r="I100" i="8" s="1"/>
  <c r="I101" i="8" s="1"/>
  <c r="I102" i="8" s="1"/>
  <c r="I103" i="8" s="1"/>
  <c r="I104" i="8" s="1"/>
  <c r="I105" i="8" s="1"/>
  <c r="I106" i="8" s="1"/>
  <c r="I107" i="8" s="1"/>
  <c r="I108" i="8" s="1"/>
  <c r="I109" i="8" s="1"/>
  <c r="I110" i="8" s="1"/>
  <c r="I111" i="8" s="1"/>
  <c r="E20" i="7" l="1"/>
  <c r="E21" i="7" s="1"/>
  <c r="E22" i="7" s="1"/>
  <c r="E23" i="7" s="1"/>
  <c r="E24" i="7" s="1"/>
  <c r="E25" i="7" s="1"/>
  <c r="E26" i="7" s="1"/>
  <c r="E27" i="7" s="1"/>
  <c r="E28" i="7" s="1"/>
  <c r="E29" i="7" s="1"/>
  <c r="E30" i="7" s="1"/>
  <c r="E31" i="7" s="1"/>
  <c r="E32" i="7" s="1"/>
  <c r="E33" i="7" s="1"/>
  <c r="E34" i="7" s="1"/>
  <c r="E35" i="7" s="1"/>
  <c r="E36" i="7" s="1"/>
  <c r="E37" i="7" s="1"/>
  <c r="E38" i="7" s="1"/>
  <c r="E39" i="7" s="1"/>
  <c r="E40" i="7" s="1"/>
  <c r="E41" i="7" s="1"/>
  <c r="E42" i="7" s="1"/>
  <c r="E43" i="7" s="1"/>
  <c r="E44" i="7" s="1"/>
  <c r="E45" i="7" s="1"/>
  <c r="E46" i="7" s="1"/>
  <c r="E47" i="7" s="1"/>
  <c r="E48" i="7" s="1"/>
  <c r="E49" i="7" s="1"/>
  <c r="E50" i="7" s="1"/>
  <c r="E51" i="7" s="1"/>
  <c r="E52" i="7" s="1"/>
  <c r="E53" i="7" s="1"/>
  <c r="E54" i="7" s="1"/>
  <c r="E55" i="7" s="1"/>
  <c r="E56" i="7" s="1"/>
  <c r="E57" i="7" s="1"/>
  <c r="E58" i="7" s="1"/>
  <c r="E59" i="7" s="1"/>
  <c r="E60" i="7" s="1"/>
  <c r="E61" i="7" s="1"/>
  <c r="E62" i="7" s="1"/>
  <c r="E63" i="7" s="1"/>
  <c r="E64" i="7" s="1"/>
  <c r="E65" i="7" s="1"/>
  <c r="E66" i="7" s="1"/>
  <c r="E67" i="7" s="1"/>
  <c r="E68" i="7" s="1"/>
  <c r="E69" i="7" s="1"/>
  <c r="E70" i="7" s="1"/>
  <c r="E71" i="7" s="1"/>
  <c r="E72" i="7" s="1"/>
  <c r="E73" i="7" s="1"/>
  <c r="E74" i="7" s="1"/>
  <c r="E75" i="7" s="1"/>
  <c r="E76" i="7" s="1"/>
  <c r="E77" i="7" s="1"/>
  <c r="E78" i="7" s="1"/>
  <c r="E79" i="7" s="1"/>
  <c r="E80" i="7" s="1"/>
  <c r="E81" i="7" s="1"/>
  <c r="E82" i="7" s="1"/>
  <c r="E83" i="7" s="1"/>
  <c r="E84" i="7" s="1"/>
  <c r="E85" i="7" s="1"/>
  <c r="E86" i="7" s="1"/>
  <c r="E87" i="7" s="1"/>
  <c r="E88" i="7" s="1"/>
  <c r="E89" i="7" s="1"/>
  <c r="E90" i="7" s="1"/>
  <c r="E91" i="7" s="1"/>
  <c r="E92" i="7" s="1"/>
  <c r="E93" i="7" s="1"/>
  <c r="E94" i="7" s="1"/>
  <c r="E95" i="7" s="1"/>
  <c r="E96" i="7" s="1"/>
  <c r="E97" i="7" s="1"/>
  <c r="E98" i="7" s="1"/>
  <c r="E99" i="7" s="1"/>
  <c r="E100" i="7" s="1"/>
  <c r="E101" i="7" s="1"/>
  <c r="E102" i="7" s="1"/>
  <c r="E103" i="7" s="1"/>
  <c r="E104" i="7" s="1"/>
  <c r="E105" i="7" s="1"/>
  <c r="E106" i="7" s="1"/>
  <c r="E107" i="7" s="1"/>
  <c r="E108" i="7" s="1"/>
  <c r="E109" i="7" s="1"/>
  <c r="E110" i="7" s="1"/>
  <c r="E111" i="7" s="1"/>
  <c r="E112" i="7" s="1"/>
  <c r="E113" i="7" s="1"/>
  <c r="E114" i="7" s="1"/>
  <c r="E115" i="7" s="1"/>
  <c r="E116" i="7" s="1"/>
  <c r="E117" i="7" s="1"/>
  <c r="G19" i="6" l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G31" i="6" s="1"/>
  <c r="G32" i="6" s="1"/>
  <c r="G33" i="6" s="1"/>
  <c r="G34" i="6" s="1"/>
  <c r="G35" i="6" s="1"/>
  <c r="G36" i="6" s="1"/>
  <c r="G37" i="6" s="1"/>
  <c r="G38" i="6" s="1"/>
  <c r="G39" i="6" s="1"/>
  <c r="G40" i="6" s="1"/>
  <c r="G41" i="6" s="1"/>
  <c r="G42" i="6" s="1"/>
  <c r="G43" i="6" s="1"/>
  <c r="G44" i="6" s="1"/>
  <c r="G45" i="6" s="1"/>
  <c r="G46" i="6" s="1"/>
  <c r="G47" i="6" s="1"/>
  <c r="G48" i="6" s="1"/>
  <c r="G49" i="6" s="1"/>
  <c r="G50" i="6" s="1"/>
  <c r="G51" i="6" s="1"/>
  <c r="G52" i="6" s="1"/>
  <c r="G53" i="6" s="1"/>
  <c r="G54" i="6" s="1"/>
  <c r="G55" i="6" s="1"/>
  <c r="G56" i="6" s="1"/>
  <c r="G57" i="6" s="1"/>
  <c r="G58" i="6" s="1"/>
  <c r="G59" i="6" s="1"/>
  <c r="G60" i="6" s="1"/>
  <c r="G61" i="6" s="1"/>
  <c r="G62" i="6" s="1"/>
  <c r="G63" i="6" s="1"/>
  <c r="G64" i="6" s="1"/>
  <c r="G65" i="6" s="1"/>
  <c r="G66" i="6" s="1"/>
  <c r="G67" i="6" s="1"/>
  <c r="G68" i="6" s="1"/>
  <c r="G69" i="6" s="1"/>
  <c r="G70" i="6" s="1"/>
  <c r="G71" i="6" s="1"/>
  <c r="G72" i="6" s="1"/>
  <c r="G73" i="6" s="1"/>
  <c r="G74" i="6" s="1"/>
  <c r="G75" i="6" s="1"/>
  <c r="G76" i="6" s="1"/>
  <c r="G77" i="6" s="1"/>
  <c r="G78" i="6" s="1"/>
  <c r="G79" i="6" s="1"/>
  <c r="G80" i="6" s="1"/>
  <c r="G81" i="6" s="1"/>
  <c r="G82" i="6" s="1"/>
  <c r="G83" i="6" s="1"/>
  <c r="G84" i="6" s="1"/>
  <c r="G85" i="6" s="1"/>
  <c r="G86" i="6" s="1"/>
  <c r="G87" i="6" s="1"/>
  <c r="G88" i="6" s="1"/>
  <c r="G89" i="6" s="1"/>
  <c r="G90" i="6" s="1"/>
  <c r="G91" i="6" s="1"/>
  <c r="G92" i="6" s="1"/>
  <c r="G93" i="6" s="1"/>
  <c r="G94" i="6" s="1"/>
  <c r="G95" i="6" s="1"/>
  <c r="G96" i="6" s="1"/>
  <c r="G97" i="6" s="1"/>
  <c r="G98" i="6" s="1"/>
  <c r="G99" i="6" s="1"/>
  <c r="G100" i="6" s="1"/>
  <c r="G101" i="6" s="1"/>
  <c r="G102" i="6" s="1"/>
  <c r="G103" i="6" s="1"/>
  <c r="G104" i="6" s="1"/>
  <c r="G105" i="6" s="1"/>
  <c r="G106" i="6" s="1"/>
  <c r="G107" i="6" s="1"/>
  <c r="G108" i="6" s="1"/>
  <c r="G109" i="6" s="1"/>
  <c r="G110" i="6" s="1"/>
  <c r="G111" i="6" s="1"/>
  <c r="G112" i="6" s="1"/>
  <c r="G113" i="6" s="1"/>
  <c r="G114" i="6" s="1"/>
  <c r="G115" i="6" s="1"/>
  <c r="G116" i="6" s="1"/>
  <c r="G117" i="6" s="1"/>
  <c r="G118" i="6" s="1"/>
  <c r="G119" i="6" s="1"/>
  <c r="G120" i="6" s="1"/>
  <c r="G121" i="6" s="1"/>
  <c r="G122" i="6" s="1"/>
  <c r="G123" i="6" s="1"/>
  <c r="G124" i="6" s="1"/>
  <c r="G125" i="6" s="1"/>
  <c r="G126" i="6" s="1"/>
  <c r="G127" i="6" s="1"/>
  <c r="G16" i="5" l="1"/>
  <c r="G17" i="5" s="1"/>
  <c r="G18" i="5" s="1"/>
  <c r="G19" i="5" s="1"/>
  <c r="G20" i="5" s="1"/>
  <c r="G21" i="5" s="1"/>
  <c r="G22" i="5" s="1"/>
  <c r="G23" i="5" s="1"/>
  <c r="G24" i="5" s="1"/>
  <c r="G25" i="5" s="1"/>
  <c r="G26" i="5" s="1"/>
  <c r="G27" i="5" s="1"/>
  <c r="G28" i="5" s="1"/>
  <c r="G29" i="5" s="1"/>
  <c r="G30" i="5" s="1"/>
  <c r="G31" i="5" s="1"/>
  <c r="G32" i="5" s="1"/>
  <c r="G33" i="5" s="1"/>
  <c r="G34" i="5" s="1"/>
  <c r="G35" i="5" s="1"/>
  <c r="G36" i="5" s="1"/>
  <c r="G37" i="5" s="1"/>
  <c r="G38" i="5" s="1"/>
  <c r="G39" i="5" s="1"/>
  <c r="G40" i="5" s="1"/>
  <c r="G41" i="5" s="1"/>
  <c r="G42" i="5" s="1"/>
  <c r="G43" i="5" s="1"/>
  <c r="G44" i="5" s="1"/>
  <c r="G45" i="5" s="1"/>
  <c r="G46" i="5" s="1"/>
  <c r="G47" i="5" s="1"/>
  <c r="G48" i="5" s="1"/>
  <c r="G49" i="5" s="1"/>
  <c r="G50" i="5" s="1"/>
  <c r="G51" i="5" s="1"/>
  <c r="G52" i="5" s="1"/>
  <c r="G53" i="5" s="1"/>
  <c r="G54" i="5" s="1"/>
  <c r="G55" i="5" s="1"/>
  <c r="G56" i="5" s="1"/>
  <c r="G57" i="5" s="1"/>
  <c r="G58" i="5" s="1"/>
  <c r="G59" i="5" s="1"/>
  <c r="G60" i="5" s="1"/>
  <c r="G61" i="5" s="1"/>
  <c r="G62" i="5" s="1"/>
  <c r="G63" i="5" s="1"/>
  <c r="G64" i="5" s="1"/>
  <c r="G65" i="5" s="1"/>
  <c r="G66" i="5" s="1"/>
  <c r="G67" i="5" s="1"/>
  <c r="G68" i="5" s="1"/>
  <c r="G69" i="5" s="1"/>
  <c r="G70" i="5" s="1"/>
  <c r="G71" i="5" s="1"/>
  <c r="G72" i="5" s="1"/>
  <c r="G73" i="5" s="1"/>
  <c r="G74" i="5" s="1"/>
  <c r="G75" i="5" s="1"/>
  <c r="G76" i="5" s="1"/>
  <c r="G77" i="5" s="1"/>
  <c r="G78" i="5" s="1"/>
  <c r="G79" i="5" s="1"/>
  <c r="G80" i="5" s="1"/>
  <c r="G81" i="5" s="1"/>
  <c r="G82" i="5" s="1"/>
  <c r="G83" i="5" s="1"/>
  <c r="G84" i="5" s="1"/>
  <c r="G85" i="5" s="1"/>
  <c r="G86" i="5" s="1"/>
  <c r="G87" i="5" s="1"/>
  <c r="G88" i="5" s="1"/>
  <c r="G89" i="5" s="1"/>
  <c r="G90" i="5" s="1"/>
  <c r="G91" i="5" s="1"/>
  <c r="G92" i="5" s="1"/>
  <c r="G93" i="5" s="1"/>
  <c r="G94" i="5" s="1"/>
  <c r="G95" i="5" s="1"/>
  <c r="G96" i="5" s="1"/>
  <c r="G97" i="5" s="1"/>
  <c r="G98" i="5" s="1"/>
  <c r="G99" i="5" s="1"/>
  <c r="G100" i="5" s="1"/>
  <c r="G101" i="5" s="1"/>
  <c r="G102" i="5" s="1"/>
  <c r="G103" i="5" s="1"/>
  <c r="G104" i="5" s="1"/>
  <c r="G18" i="4" l="1"/>
  <c r="G19" i="4" s="1"/>
  <c r="G20" i="4" s="1"/>
  <c r="G21" i="4" s="1"/>
  <c r="G22" i="4" s="1"/>
  <c r="G23" i="4" s="1"/>
  <c r="G24" i="4" s="1"/>
  <c r="G25" i="4" s="1"/>
  <c r="G26" i="4" s="1"/>
  <c r="G27" i="4" s="1"/>
  <c r="G28" i="4" s="1"/>
  <c r="G29" i="4" s="1"/>
  <c r="G30" i="4" s="1"/>
  <c r="G31" i="4" s="1"/>
  <c r="G32" i="4" s="1"/>
  <c r="G33" i="4" s="1"/>
  <c r="G34" i="4" s="1"/>
  <c r="G35" i="4" s="1"/>
  <c r="G36" i="4" s="1"/>
  <c r="G37" i="4" s="1"/>
  <c r="G38" i="4" s="1"/>
  <c r="G39" i="4" s="1"/>
  <c r="G40" i="4" s="1"/>
  <c r="G41" i="4" s="1"/>
  <c r="G42" i="4" s="1"/>
  <c r="G43" i="4" s="1"/>
  <c r="G44" i="4" s="1"/>
  <c r="G45" i="4" s="1"/>
  <c r="G46" i="4" s="1"/>
  <c r="G47" i="4" s="1"/>
  <c r="G48" i="4" s="1"/>
  <c r="G49" i="4" s="1"/>
  <c r="G50" i="4" s="1"/>
  <c r="G51" i="4" s="1"/>
  <c r="G52" i="4" s="1"/>
  <c r="G53" i="4" s="1"/>
  <c r="G54" i="4" s="1"/>
  <c r="G55" i="4" s="1"/>
  <c r="G56" i="4" s="1"/>
  <c r="G57" i="4" s="1"/>
  <c r="G58" i="4" s="1"/>
  <c r="G59" i="4" s="1"/>
  <c r="G60" i="4" s="1"/>
  <c r="G61" i="4" s="1"/>
  <c r="G62" i="4" s="1"/>
  <c r="G63" i="4" s="1"/>
  <c r="G64" i="4" s="1"/>
  <c r="G65" i="4" s="1"/>
  <c r="G66" i="4" s="1"/>
  <c r="G67" i="4" s="1"/>
  <c r="G68" i="4" s="1"/>
  <c r="G69" i="4" s="1"/>
  <c r="G70" i="4" s="1"/>
  <c r="G71" i="4" s="1"/>
  <c r="G72" i="4" s="1"/>
  <c r="G73" i="4" s="1"/>
  <c r="G74" i="4" s="1"/>
  <c r="G75" i="4" s="1"/>
  <c r="G76" i="4" s="1"/>
  <c r="G77" i="4" s="1"/>
  <c r="G78" i="4" s="1"/>
  <c r="G79" i="4" s="1"/>
  <c r="G80" i="4" s="1"/>
  <c r="G81" i="4" s="1"/>
  <c r="G82" i="4" s="1"/>
  <c r="G83" i="4" s="1"/>
  <c r="G84" i="4" s="1"/>
  <c r="G85" i="4" s="1"/>
  <c r="G86" i="4" s="1"/>
  <c r="G87" i="4" s="1"/>
  <c r="G88" i="4" s="1"/>
  <c r="G89" i="4" s="1"/>
  <c r="G90" i="4" s="1"/>
  <c r="G91" i="4" s="1"/>
  <c r="G92" i="4" s="1"/>
  <c r="G93" i="4" s="1"/>
  <c r="G94" i="4" s="1"/>
  <c r="G95" i="4" s="1"/>
  <c r="G96" i="4" s="1"/>
  <c r="G97" i="4" s="1"/>
  <c r="G98" i="4" s="1"/>
  <c r="G99" i="4" s="1"/>
  <c r="G100" i="4" s="1"/>
  <c r="G101" i="4" s="1"/>
  <c r="G102" i="4" s="1"/>
  <c r="G103" i="4" s="1"/>
  <c r="G19" i="3" l="1"/>
  <c r="G20" i="3" s="1"/>
  <c r="G21" i="3" s="1"/>
  <c r="G22" i="3" s="1"/>
  <c r="G23" i="3" s="1"/>
  <c r="G24" i="3" s="1"/>
  <c r="G25" i="3" s="1"/>
  <c r="G26" i="3" s="1"/>
  <c r="G27" i="3" s="1"/>
  <c r="G28" i="3" s="1"/>
  <c r="G29" i="3" s="1"/>
  <c r="G30" i="3" s="1"/>
  <c r="G31" i="3" s="1"/>
  <c r="G32" i="3" s="1"/>
  <c r="G33" i="3" s="1"/>
  <c r="G34" i="3" s="1"/>
  <c r="G35" i="3" s="1"/>
  <c r="G36" i="3" s="1"/>
  <c r="G37" i="3" s="1"/>
  <c r="G38" i="3" s="1"/>
  <c r="G39" i="3" s="1"/>
  <c r="G40" i="3" s="1"/>
  <c r="G41" i="3" s="1"/>
  <c r="G42" i="3" s="1"/>
  <c r="G43" i="3" s="1"/>
  <c r="G44" i="3" s="1"/>
  <c r="G45" i="3" s="1"/>
  <c r="G46" i="3" s="1"/>
  <c r="G47" i="3" s="1"/>
  <c r="G48" i="3" s="1"/>
  <c r="G49" i="3" s="1"/>
  <c r="G50" i="3" s="1"/>
  <c r="G51" i="3" s="1"/>
  <c r="G52" i="3" s="1"/>
  <c r="G53" i="3" s="1"/>
  <c r="G54" i="3" s="1"/>
  <c r="G55" i="3" s="1"/>
  <c r="G56" i="3" s="1"/>
  <c r="G57" i="3" s="1"/>
  <c r="G58" i="3" s="1"/>
  <c r="G59" i="3" s="1"/>
  <c r="G60" i="3" s="1"/>
  <c r="G61" i="3" s="1"/>
  <c r="G62" i="3" s="1"/>
  <c r="G63" i="3" s="1"/>
  <c r="G64" i="3" s="1"/>
  <c r="G65" i="3" s="1"/>
  <c r="G66" i="3" s="1"/>
  <c r="G67" i="3" s="1"/>
  <c r="G68" i="3" s="1"/>
  <c r="G69" i="3" s="1"/>
  <c r="G70" i="3" s="1"/>
  <c r="G71" i="3" s="1"/>
  <c r="G72" i="3" s="1"/>
  <c r="G73" i="3" s="1"/>
  <c r="G74" i="3" s="1"/>
  <c r="G75" i="3" s="1"/>
  <c r="G76" i="3" s="1"/>
  <c r="G77" i="3" s="1"/>
  <c r="G78" i="3" s="1"/>
  <c r="G79" i="3" s="1"/>
  <c r="G80" i="3" s="1"/>
  <c r="G81" i="3" s="1"/>
  <c r="G12" i="1" l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</calcChain>
</file>

<file path=xl/sharedStrings.xml><?xml version="1.0" encoding="utf-8"?>
<sst xmlns="http://schemas.openxmlformats.org/spreadsheetml/2006/main" count="1378" uniqueCount="412">
  <si>
    <t>DESCRIPCION</t>
  </si>
  <si>
    <t>INGRESOS</t>
  </si>
  <si>
    <t>EGRESOS</t>
  </si>
  <si>
    <t>BALANCE</t>
  </si>
  <si>
    <t>BALANCE INICIAL</t>
  </si>
  <si>
    <t>FECHA</t>
  </si>
  <si>
    <t>DEPOSITO ARS SENASA CONTRIBUTIVO</t>
  </si>
  <si>
    <t>DEPOSITO ODONTOLOGIA</t>
  </si>
  <si>
    <t>DEPOSITO ARS SENASA SUBSIDIADO</t>
  </si>
  <si>
    <t>DEPOSITO ARS SEMMA</t>
  </si>
  <si>
    <t>DEPOSITO ARS MONUMENTAL</t>
  </si>
  <si>
    <t>DEPOSITO ARS RENACER</t>
  </si>
  <si>
    <t>DEPOSITO ARS UNIVERSAL</t>
  </si>
  <si>
    <t>DEPOSITO ARS PRIMERA HUMANO</t>
  </si>
  <si>
    <t>DEPOSITO ARS HUMANO</t>
  </si>
  <si>
    <t>DEPOSITO ARS YUNEN</t>
  </si>
  <si>
    <t>CARGOS BANCARIOS AL 31 ENERO 2025</t>
  </si>
  <si>
    <t xml:space="preserve">DEPOSITO ODONTOLOGIA </t>
  </si>
  <si>
    <t>DEPOSITO ARS CMD</t>
  </si>
  <si>
    <t>DEPOSITO ARS SENASA  CONTRIBUTIVO</t>
  </si>
  <si>
    <t>DEPOSITO ARS META</t>
  </si>
  <si>
    <t>DEPOSITO ARS SIMAG</t>
  </si>
  <si>
    <t>DEPOSITO ALQUILER MAQUINA EXPENDIO</t>
  </si>
  <si>
    <t>TESORERIA SEGURIDAD SOCIAL</t>
  </si>
  <si>
    <t>YARITZA  TEREZA DOMINGUEZ</t>
  </si>
  <si>
    <t>VJM MULTISERVICIOS,SRL.</t>
  </si>
  <si>
    <t xml:space="preserve">MEDVITA GROUP </t>
  </si>
  <si>
    <t>PROMEDCA,SRL.</t>
  </si>
  <si>
    <t>JUNQUITO GAS,SRL.</t>
  </si>
  <si>
    <t>NERCIDA MARTINES</t>
  </si>
  <si>
    <t>ORFELINA DIAZ</t>
  </si>
  <si>
    <t>NOMINA INTERNA HOSPITAL ARTURO GRULLON</t>
  </si>
  <si>
    <t>NOMINA COMPLETIVO HOSPITAL ARTURO GRULLON</t>
  </si>
  <si>
    <t>DEPOSITO ARS RESERVAS</t>
  </si>
  <si>
    <t>HEXAPOWER PHARMA,SRL</t>
  </si>
  <si>
    <t>COPEM HOSPICLINIC,SRL</t>
  </si>
  <si>
    <t>JOSE ALFREDO VERAS</t>
  </si>
  <si>
    <t>DISTRIBUIDORA JOSE VASQUEZ</t>
  </si>
  <si>
    <t>AGROPECUARIA FERNANDEZ MUÑOZ</t>
  </si>
  <si>
    <t>ALMANZAR Y ESTEVEZ,SRL.</t>
  </si>
  <si>
    <t>BIONUCLEAR,SA.</t>
  </si>
  <si>
    <t>ZEN PHARMACEUTHICAL,SRL</t>
  </si>
  <si>
    <t>DISTRIBUIDORA PHARMAMON,SRL.</t>
  </si>
  <si>
    <t>EMPRESAS CABOD,EIRL.</t>
  </si>
  <si>
    <t>LINDE GAS DOMINICANA,SRL</t>
  </si>
  <si>
    <t>EDITORA DE LUXE,SRL.</t>
  </si>
  <si>
    <t>VERSAMED INTERNACIONAL</t>
  </si>
  <si>
    <t>AGUA RANGEL,SRL.</t>
  </si>
  <si>
    <t>SEAN DOMINICANA,SRL.</t>
  </si>
  <si>
    <t>MEDISAN,SRL.</t>
  </si>
  <si>
    <t>JIANCO SERVICES,SRL.</t>
  </si>
  <si>
    <t>SUPLIMADE COMERCIAL,SRL.</t>
  </si>
  <si>
    <t>PREVENCONI GROUP,SRL.</t>
  </si>
  <si>
    <t>FERRETERIA OCHOA,SA.</t>
  </si>
  <si>
    <t>ESTACIONLA CEIBITA,SRL.</t>
  </si>
  <si>
    <t>POL TRANSPORTE G  LOGISTICA,SRL</t>
  </si>
  <si>
    <t>HOSPIFAR,SRL.</t>
  </si>
  <si>
    <t>LETERAGO,SRL.</t>
  </si>
  <si>
    <t>BIO-WIN,SRL.</t>
  </si>
  <si>
    <t>BIO NOVA,SRL.</t>
  </si>
  <si>
    <t>CRUZ AYALA,SRL.</t>
  </si>
  <si>
    <t>PRODACOM</t>
  </si>
  <si>
    <t>ULTRALAB,SRL.</t>
  </si>
  <si>
    <t>LIBRO DE VENTAS DE SERVICIOS ENERO   2025</t>
  </si>
  <si>
    <t>LIBRO DE VENTAS DE SERVICIOS FEBRERO   2025</t>
  </si>
  <si>
    <t>DEPOSITO  ODONTOLOGIA</t>
  </si>
  <si>
    <t>CARGOS BANCARIOS AL 28/02/2025</t>
  </si>
  <si>
    <t xml:space="preserve">DEPOSITO ARS  CONTRIBUTIVO </t>
  </si>
  <si>
    <t>DEPOSITO ARS CONTRIBUTIVO</t>
  </si>
  <si>
    <t>DEPOSITO RS YUNEN</t>
  </si>
  <si>
    <t>DEPOSITO ARS FUTURO</t>
  </si>
  <si>
    <t>DEPOSITO ARE SEMMA</t>
  </si>
  <si>
    <t>DEPOSITO ARS RESERVAS.</t>
  </si>
  <si>
    <t>JUAN A VASQUEZ</t>
  </si>
  <si>
    <t>ROSA EVELIN BAEZ JAVIER</t>
  </si>
  <si>
    <t>DARLY J. PEÑA</t>
  </si>
  <si>
    <t>JORGE PICHARDO</t>
  </si>
  <si>
    <t xml:space="preserve"> LUIS R. ROSARIO.</t>
  </si>
  <si>
    <t>YUDERIS RUBEN</t>
  </si>
  <si>
    <t>FARACH,SA.</t>
  </si>
  <si>
    <t>DISTRIBUIDORA FARMACEUTICA,ABC.</t>
  </si>
  <si>
    <t>MEDI EQUIPOS CABRERA BONILLA,SRL.</t>
  </si>
  <si>
    <t>INMACULADA COMERCIAL,SRL.</t>
  </si>
  <si>
    <t>DISTRIBUIDORA ROKARY,SRL.</t>
  </si>
  <si>
    <t>PEREZ BARROSO,SRL.</t>
  </si>
  <si>
    <t>COMPAÑÍA DOMINICANA DE TELEFONO, C POR A</t>
  </si>
  <si>
    <t>LABORATORIO TALLER Y REPUESTO DIESEL  DEL CIBAO,SRL</t>
  </si>
  <si>
    <t>RAMIMAGING,SRL.</t>
  </si>
  <si>
    <t>POP COMPANY</t>
  </si>
  <si>
    <t>Q Y Q MEDICAL,SRL.</t>
  </si>
  <si>
    <t>HEXAPOWER PHARMA,SRL.</t>
  </si>
  <si>
    <t>ZEN PHARMACEUTHICAL,SRL.</t>
  </si>
  <si>
    <t>FRIFARMA</t>
  </si>
  <si>
    <t>AGROPECUARIA FERNANDEZ MUÑOZ,SRL.</t>
  </si>
  <si>
    <t>FRADENT,SRL.</t>
  </si>
  <si>
    <t>INDO QUIMICA,SAS.</t>
  </si>
  <si>
    <t>NERIS COPAS,SAS.</t>
  </si>
  <si>
    <t>LINDE GAS DOMINICNA,SRL.</t>
  </si>
  <si>
    <t>CARY INDUSTRIAL.SA</t>
  </si>
  <si>
    <t>DENTAL STORE D &amp;E,SRL.</t>
  </si>
  <si>
    <t>DE LOS SANTOS DENTAL,SA.</t>
  </si>
  <si>
    <t>EMH MEDICAL,SRL.</t>
  </si>
  <si>
    <t>EPX DOMINACA</t>
  </si>
  <si>
    <t>COPEM HOSPICLINIC,SRL.</t>
  </si>
  <si>
    <t>GRUPO FARMACEUTICO CAR-M,SRL.</t>
  </si>
  <si>
    <t>EVREU,SRL.</t>
  </si>
  <si>
    <t>HOSPICALFA MEDICAL,SRL</t>
  </si>
  <si>
    <t>BIXMORE GLOBAL BUSINESS,SRL</t>
  </si>
  <si>
    <t>SUED Y FARGESA,SRL.</t>
  </si>
  <si>
    <t>CLINICA COROMINAS,SA.</t>
  </si>
  <si>
    <t>PEREZ &amp; PUJOLS MEDICAL SUPPLY,SRL.</t>
  </si>
  <si>
    <t>LIBRO DE VENTAS DE SERVICIOS MARZO   2025</t>
  </si>
  <si>
    <t>CARGOS BANCARIOS AL 31 DE MARZO 2025</t>
  </si>
  <si>
    <t>BI MED,SRL</t>
  </si>
  <si>
    <t>METRO MAGNITUDES,SRL.</t>
  </si>
  <si>
    <t>ANA KEILA DE JESUS</t>
  </si>
  <si>
    <t>TESORERIA NACIONAL</t>
  </si>
  <si>
    <t>EMPRSAS CABOD,SRL.</t>
  </si>
  <si>
    <t>MEDISAN SRL.</t>
  </si>
  <si>
    <t>VERSAMED INTERNACIONAL,SRL.</t>
  </si>
  <si>
    <t>GERENFAR,SRL.</t>
  </si>
  <si>
    <t>FERRETERIA OCHOA,SRL.</t>
  </si>
  <si>
    <t>INDUSTRIAS BANILEJAS,SAS.</t>
  </si>
  <si>
    <t>AQUAMASTER CORPORATION</t>
  </si>
  <si>
    <t>PRODACOM,SRL.</t>
  </si>
  <si>
    <t>BIONUCLEAR,SRL.</t>
  </si>
  <si>
    <t>MATEROF,SRL.</t>
  </si>
  <si>
    <t>DIMEDOM,SRL.</t>
  </si>
  <si>
    <t>LABORATORIO CLINICO DE REFERENCIA Y ESP.</t>
  </si>
  <si>
    <t>JUAN BAUTISTA VARGAS DE LOPEZ</t>
  </si>
  <si>
    <t>DEPOSITO SENASA SUBSIDIADO</t>
  </si>
  <si>
    <t>DEPOSITO ARS PENSIONAOS</t>
  </si>
  <si>
    <t>DIRECCION GENERAL DE IMPUESTOS INTERNOS</t>
  </si>
  <si>
    <t>DEPOSITO ARS GMA</t>
  </si>
  <si>
    <t>HOSPITAL ARTURO GRULLON,NOMINA INTERNA</t>
  </si>
  <si>
    <t>HOSPITAL ARTURO GRULLON,NOMINA COMPLETIVO</t>
  </si>
  <si>
    <t>EMELY GARCIA PEGUERO</t>
  </si>
  <si>
    <t>DEPOSITO ODONTOLOGIA,SENASA SUBSIDIADO</t>
  </si>
  <si>
    <t>LIBRO DE VENTAS DE SERVICIOS ABRIL   2025</t>
  </si>
  <si>
    <t>BALANCE AL 30/04/2025</t>
  </si>
  <si>
    <t>SENASA SUBSIDIADO(ODONTOLOGIA)</t>
  </si>
  <si>
    <t>ALQUILER ESPACIO</t>
  </si>
  <si>
    <t>DEPOSITO SENASA CONTRIBUTIVO</t>
  </si>
  <si>
    <t>ALMANZAR  ESTEVEZ,SRL.</t>
  </si>
  <si>
    <t>TECNI MEDICA,SRL.</t>
  </si>
  <si>
    <t>MELINA ORTIZ</t>
  </si>
  <si>
    <t>JOHAN SOSA</t>
  </si>
  <si>
    <t>DARLY PEÑA</t>
  </si>
  <si>
    <t>JOAN FERNANDEZ</t>
  </si>
  <si>
    <t>JESUS PICHARDO</t>
  </si>
  <si>
    <t>HOSPITAL ARTURO GRULLON</t>
  </si>
  <si>
    <t>COMPAÑÍA DOMINICANA DE TELEFONOS</t>
  </si>
  <si>
    <t>ESTACION LA CEIBITA</t>
  </si>
  <si>
    <t>AGUA RANGEL,SRL</t>
  </si>
  <si>
    <t>LAURA RAQUEL GUICHARDO</t>
  </si>
  <si>
    <t>ELVIN MANUEL PERALTA PAULINO</t>
  </si>
  <si>
    <t>YARLENI CEPIN</t>
  </si>
  <si>
    <t>ELADIO CONTRERAS</t>
  </si>
  <si>
    <t>JOSE BRETON</t>
  </si>
  <si>
    <t>DE COPAS ALQUILERES Y EVENTOS</t>
  </si>
  <si>
    <t>LABORATORIO DENTAL HNOS,HERNANDEZ,SRL.</t>
  </si>
  <si>
    <t>GROUP Z HEALTHCARE PRODUCTS DOMINICANA,SRL.</t>
  </si>
  <si>
    <t>EQUIPOS MEDICOS DOMINGUEZ,SRL.</t>
  </si>
  <si>
    <t>SILVER PHARMA,SRL.</t>
  </si>
  <si>
    <t>VENTAS DIVERSAS FARMACEUTICAS,SRL.</t>
  </si>
  <si>
    <t>VEGA ABREU CLEAN,SRL.</t>
  </si>
  <si>
    <t>LINDE GAS DOMINICANA,SRL.</t>
  </si>
  <si>
    <t>MANUEL ARSENIO UREÑA,SA.</t>
  </si>
  <si>
    <t>GRUPO S &amp; F,SRL.</t>
  </si>
  <si>
    <t>BIMED</t>
  </si>
  <si>
    <t>MF INDUSTRIAL,SAS.</t>
  </si>
  <si>
    <t>POLIMAT ENTERPRISE,SRL.</t>
  </si>
  <si>
    <t>SEMINSA</t>
  </si>
  <si>
    <t>DEPOSITO ARS  FUTURO</t>
  </si>
  <si>
    <t>SANO,EIRL.</t>
  </si>
  <si>
    <t>PREVENCONI GRUP,SA.</t>
  </si>
  <si>
    <t>ALMACENES EL ENCANTO,SAS.</t>
  </si>
  <si>
    <t xml:space="preserve"> Banco de Reservas de la Republica Dominicana</t>
  </si>
  <si>
    <t xml:space="preserve"> AL 30 DE MAYO  2025</t>
  </si>
  <si>
    <t>VENTA DE SERVICIO</t>
  </si>
  <si>
    <t>(Valores Expresado en RD$)</t>
  </si>
  <si>
    <t>DEPOSITO  ARS SEMMA</t>
  </si>
  <si>
    <t>DEPOSITO ARS SENASA PENSIONADO</t>
  </si>
  <si>
    <t>DEPOSITO ARS SENASA SUBSIDDIADO</t>
  </si>
  <si>
    <t>POL TRANSPORTE Y LOGISTICA,SRL.</t>
  </si>
  <si>
    <t>ESTACION LA CEIBITA,SRL.</t>
  </si>
  <si>
    <t>DIRECCION GENERAL IMPUESTOS INTERNOS</t>
  </si>
  <si>
    <t>REMH MEDICAL,SRL.</t>
  </si>
  <si>
    <t>BIO NUCLEAR,SA.</t>
  </si>
  <si>
    <t>DEPOSITO MAQUINA EXPENDIO</t>
  </si>
  <si>
    <t>QQ MEDICAL RD,SRL</t>
  </si>
  <si>
    <t>GLOBAL MEDICA DOMINICANA GMD,SA.</t>
  </si>
  <si>
    <t>SERMEDINFO,SRL.</t>
  </si>
  <si>
    <t>GRUPO SOMED SOCIAL MEDICAL DATA,SRL.</t>
  </si>
  <si>
    <t>DEPOSITO ARS PRIMERA</t>
  </si>
  <si>
    <t>NOMINA INTERNA HOSPITAL</t>
  </si>
  <si>
    <t>NOMINA COMPLETIVO HOSPITAL</t>
  </si>
  <si>
    <t>COMPAÑÍA DOMINICANA TELEFONOS</t>
  </si>
  <si>
    <t>JOSE LUIS RAMIREZ LANTIGUA</t>
  </si>
  <si>
    <t>ANGEL RAFAEL GONZALEZ POLANCO</t>
  </si>
  <si>
    <t>TESORERIA DE LA SEGURIDAD SOCIAL</t>
  </si>
  <si>
    <t>JOEL A INOA</t>
  </si>
  <si>
    <t>JOSE MANUEL CASTELLANO CEPEDA</t>
  </si>
  <si>
    <t>NIKAURI HENRIQUEZ</t>
  </si>
  <si>
    <t>DE LOS SANTOS DENTAL</t>
  </si>
  <si>
    <t>INDO QUMICA,SAS</t>
  </si>
  <si>
    <t>CARGOS BANCARIOS AL 30 MAYO 2025</t>
  </si>
  <si>
    <t>PRIMITIVO S. BONILLA</t>
  </si>
  <si>
    <t>EDWIN PERALTA</t>
  </si>
  <si>
    <t>ALEXANDER NUÑEZ</t>
  </si>
  <si>
    <t>FEY N QUIROZ</t>
  </si>
  <si>
    <t>DEPOSITO ODONTOLOGIA SENASA SUBSIDIADO</t>
  </si>
  <si>
    <t>DEPOSITO ALQUILER ESPACIO(MAQUINA EXPENDIO)</t>
  </si>
  <si>
    <t>DEPOSITO ODONTOGIA</t>
  </si>
  <si>
    <t>DEPOSITO ODONTOLGIA</t>
  </si>
  <si>
    <t>MEDVITA GROUP,SRL.</t>
  </si>
  <si>
    <t>GLOBAL MEDICAL,SRL</t>
  </si>
  <si>
    <t>REFRICENTRO A Y B,SRL.</t>
  </si>
  <si>
    <t>BANCO  DE RESERVAS</t>
  </si>
  <si>
    <t>MELINA  ORTIZ</t>
  </si>
  <si>
    <t>COMPAÑÍA DOMINICANA TELEFONOS C POR A</t>
  </si>
  <si>
    <t>DIMEDOM EE DIAGNOSTICOS MEDICOS DOMINICANA</t>
  </si>
  <si>
    <t>AUA MASTER CORPORATION,SRL.</t>
  </si>
  <si>
    <t>SUED Y FARGESA,SRL</t>
  </si>
  <si>
    <t>AMARA TECH, EIRL.</t>
  </si>
  <si>
    <t>DOCTORES MALLEN GUERRA,SA.</t>
  </si>
  <si>
    <t>FRI FARMA,SRL.</t>
  </si>
  <si>
    <t>MORAMI,SRL.</t>
  </si>
  <si>
    <t>ROFASA FARMA,SAS.</t>
  </si>
  <si>
    <t>SANTOS ORTIZ GROUP,SRL.</t>
  </si>
  <si>
    <t>SERVI SALUD PREMIUM,SRL.</t>
  </si>
  <si>
    <t>SERVIAMED DOMINICANA,SRL.</t>
  </si>
  <si>
    <t>MACROTECH FARMACEUTICA,SRL</t>
  </si>
  <si>
    <t>OSIRIS  Y CO,SA.</t>
  </si>
  <si>
    <t>PREVENCONI,SRL.</t>
  </si>
  <si>
    <t>SAYMED,SRL.</t>
  </si>
  <si>
    <t>TECNIMEDICA,SRL</t>
  </si>
  <si>
    <t>FERRETERIA OCHOA SA.</t>
  </si>
  <si>
    <t>LABORATORIO DENTAL HNOS HERNANDEZ,SRL</t>
  </si>
  <si>
    <t>VJM MULTISERVICIOS,SRL</t>
  </si>
  <si>
    <t>DEPOSITO ARS APS</t>
  </si>
  <si>
    <t>GRUPO MEDICO CARM,SRL.</t>
  </si>
  <si>
    <t xml:space="preserve"> AL 30 DE JUNIO  2025</t>
  </si>
  <si>
    <t xml:space="preserve"> AL 31 DE JULIO  2025</t>
  </si>
  <si>
    <t>DEPOSITO ODOTOLOGIA</t>
  </si>
  <si>
    <t>DEPOSITO ARS  SENASA SUBSIDIADO(ODONTOLOGIA</t>
  </si>
  <si>
    <t>HOSPITAL ARTURO GRULLON,NOMINA INTERNA.</t>
  </si>
  <si>
    <t>QQ MEDICAL,SRL.</t>
  </si>
  <si>
    <t>IMPRESOS MODERNOS,SRL.</t>
  </si>
  <si>
    <t>GLOBAL MEDICA DOMINICANA,SA.</t>
  </si>
  <si>
    <t>RAMIMAGIN,SRL.</t>
  </si>
  <si>
    <t>LUIS ROBERTO ROSARIO</t>
  </si>
  <si>
    <t>ELBY R. ALMONTE</t>
  </si>
  <si>
    <t>CARLOS R. ALMONTE</t>
  </si>
  <si>
    <t>INDO QUIMICA,SAS</t>
  </si>
  <si>
    <t>EPX DOMINICANA</t>
  </si>
  <si>
    <t>SUED &amp; FARGESA,SRL.</t>
  </si>
  <si>
    <t>CARY INDUSTRIAL,SA</t>
  </si>
  <si>
    <t>TRIGAS DEL CARIBE,SRL.</t>
  </si>
  <si>
    <t>BIXMORE GLOBAL BUSINESS,SRL.</t>
  </si>
  <si>
    <t>FERRETERIA OCHOA,SA</t>
  </si>
  <si>
    <t>HL SERVICE BY HEDISSON LOPEZ,SRL.</t>
  </si>
  <si>
    <t>EVERMED,SRL.</t>
  </si>
  <si>
    <t>LAMBDA DIAGNOSTICOS,SRL.</t>
  </si>
  <si>
    <t>MARGARITA INVESTIMENTS,SRL.</t>
  </si>
  <si>
    <t>DEPOSITOS ARS RESERVAS</t>
  </si>
  <si>
    <t>DEPOSITO ARS  SENASA CONTRIBUTIVO</t>
  </si>
  <si>
    <t>DEPOSITO  ARS FUTURO</t>
  </si>
  <si>
    <t>CARGOS BANCARIOS AL 31 JULIO 2025</t>
  </si>
  <si>
    <t xml:space="preserve"> AL 31 DE AGOSTO  2025</t>
  </si>
  <si>
    <t>CARGOS BANCARIOS AL 31 AGOSTO 2025</t>
  </si>
  <si>
    <t>HOSPITAL ARTURO GRULLON(NOMINA)</t>
  </si>
  <si>
    <t>LUIS R. ROSARIO</t>
  </si>
  <si>
    <t>JOSWAL  M. BATISTA</t>
  </si>
  <si>
    <t>ANGEL E. ARACENA</t>
  </si>
  <si>
    <t>ANGELA M. CIPRIAN</t>
  </si>
  <si>
    <t>VOLUNTARIADO JESUS CON LOS NIÑOS</t>
  </si>
  <si>
    <t>DIRECCION GENERAL DE IMPUESTO INTERNOS</t>
  </si>
  <si>
    <t>DEPOSITO ARS SENASA SUBSIDIADO ODONTOLOGIA</t>
  </si>
  <si>
    <t>DEPOSITO CK DONADO POR SALUD PUBLICA</t>
  </si>
  <si>
    <t>DEPOSITO ARS META SALUD</t>
  </si>
  <si>
    <t>DEPOSITO ARS PRIMERA DE HUMANO</t>
  </si>
  <si>
    <t>DEPOSITO ENTRAJERO(INGRESOS JULIO)</t>
  </si>
  <si>
    <t>DEPOSITO EXTRANJERO</t>
  </si>
  <si>
    <t>29/08/225</t>
  </si>
  <si>
    <t>BANCO DE RESERVAS(CARGOS BANCARIOS)</t>
  </si>
  <si>
    <t>DIRECCION GENERAL DE  IMPUESTOS INTERNOS</t>
  </si>
  <si>
    <t>GLOBAL MEDICAL,SA.</t>
  </si>
  <si>
    <t>MEGALABS,SRL.</t>
  </si>
  <si>
    <t>ROCE DENTAL,SRL.</t>
  </si>
  <si>
    <t>ALICIA E RIVAS</t>
  </si>
  <si>
    <t>SORANLLY M ESTEVEZ</t>
  </si>
  <si>
    <t>PREVENCONI GRUP,SRL.</t>
  </si>
  <si>
    <t>ALBA M MOREL</t>
  </si>
  <si>
    <t>CLAUDIA P. GUAREÑO</t>
  </si>
  <si>
    <t>RAUDY A. BRITO</t>
  </si>
  <si>
    <t>SANTA M. COLON.</t>
  </si>
  <si>
    <t>L K ELECTRO SERVICIOS,SRL</t>
  </si>
  <si>
    <t>EVENTOS Y ALQUILERES DEL CIBAO,SRL.</t>
  </si>
  <si>
    <t>JOSWAL M. BATISTA</t>
  </si>
  <si>
    <t>MARIA I. GOMEZ</t>
  </si>
  <si>
    <t>EDITOTA DE LUXE,SRL.</t>
  </si>
  <si>
    <t>LABORATORIO GARCIA Y GARCIA</t>
  </si>
  <si>
    <t>MEDCORP SOLUTIONS</t>
  </si>
  <si>
    <t>DELMEDICAL,SRL.</t>
  </si>
  <si>
    <t>INDUSTRIAS BANILEJAS</t>
  </si>
  <si>
    <t>MACROTECH FARMACEUTICA,SRL.</t>
  </si>
  <si>
    <t>VAL-KAMED PHARMA,SRL.</t>
  </si>
  <si>
    <t>ANGEL RAFAEL GONZALES POLANCO</t>
  </si>
  <si>
    <t>LABORATORIO DENTAL HNOS HERNANDEZ.SRL.</t>
  </si>
  <si>
    <t>POL TRANSPORTE G LOGISTICA,SRL.</t>
  </si>
  <si>
    <t>VEGA ABREU CLEAN,SRL</t>
  </si>
  <si>
    <t>LUIS R. ROSARIO.</t>
  </si>
  <si>
    <t>DEPOSITO ARS SRNASA SUBSIADO</t>
  </si>
  <si>
    <t>DEPOSITO ARS SENASA SUBSIDIADO(ODONTOLOGIA)</t>
  </si>
  <si>
    <t>DEPOSITO LQUILER ESPACIO(MAQUINA EXPENDIO)</t>
  </si>
  <si>
    <t>DEPOSITO EXTRANJEROS</t>
  </si>
  <si>
    <t xml:space="preserve"> AL 30 DE SEPTIEMBRE  2025</t>
  </si>
  <si>
    <t xml:space="preserve"> AL 31 DE OCTUBRE  2025</t>
  </si>
  <si>
    <t>BANCO DE RESERVAS</t>
  </si>
  <si>
    <t>AMAR TECH,EIRL</t>
  </si>
  <si>
    <t>JOSWAL M BATISTA</t>
  </si>
  <si>
    <t>DISTRIBUIDORA ROKARY,SRL</t>
  </si>
  <si>
    <t>GRUPO S Y F,SRL.</t>
  </si>
  <si>
    <t>JIANCO SERVICES.SRL.</t>
  </si>
  <si>
    <t>SERVI SALUD PREMIUNM,SRL.</t>
  </si>
  <si>
    <t>VEGAMED,SRL.</t>
  </si>
  <si>
    <t>HOSPITAL ARTURO GRULLON(FALTANTES INCENTIVOS)</t>
  </si>
  <si>
    <t>DEPOSITO  EXRANJEROS</t>
  </si>
  <si>
    <t>INDUSRTRIAS BANILEJAS,SAS.</t>
  </si>
  <si>
    <t>DEPOSITO ARS SUBSIDIADO</t>
  </si>
  <si>
    <t>DEPOSITO ARS  MONUMENTAL</t>
  </si>
  <si>
    <t xml:space="preserve"> AL 30 DE NOVIEMBRE  2025</t>
  </si>
  <si>
    <t>DEPOSITO DE EXTRANJEROS</t>
  </si>
  <si>
    <t>DEPOSITO SENASA SUBSIDIADO(ODONTOLOGIA)</t>
  </si>
  <si>
    <t>ALQUILER ESPACIO MAQUINA EXPENDIO</t>
  </si>
  <si>
    <t>TESORERIA  SEGURIDAD SOCIAL</t>
  </si>
  <si>
    <t>SERMEDINFO,SRL</t>
  </si>
  <si>
    <t>SR.LUIS R.ROSARIO</t>
  </si>
  <si>
    <t>SR. RUANDY M BALBUENA</t>
  </si>
  <si>
    <t>BIONUCLEAR,SA</t>
  </si>
  <si>
    <t>DOCTORES MALLEN GUERRA,SA</t>
  </si>
  <si>
    <t>DE LOS SANTOS DENTAL,SA</t>
  </si>
  <si>
    <t>EPX DOMINICANA,SRL</t>
  </si>
  <si>
    <t>FRADENT,SRL</t>
  </si>
  <si>
    <t>GRUPO FARMACEUTICO CARM,SRL</t>
  </si>
  <si>
    <t>HOSPIFAR C POR A</t>
  </si>
  <si>
    <t>LAMBA DIAGNOSTICOS,SRL</t>
  </si>
  <si>
    <t>LETERAGO,SRL</t>
  </si>
  <si>
    <t>MEDVITA GROUP MVIG,SRL</t>
  </si>
  <si>
    <t>Q Y Q MEDICALRD.</t>
  </si>
  <si>
    <t>ROCE DENTAL,SRL</t>
  </si>
  <si>
    <t>PRODUCTOS MEDICOS QUIRURGICOS,SAS</t>
  </si>
  <si>
    <t>PUNTO DENTAL SPOT JAL,SRL</t>
  </si>
  <si>
    <t>TIO DEPOSITO DENTAL,SRL</t>
  </si>
  <si>
    <t xml:space="preserve"> AL 31 DE DICIEMBRE   2025</t>
  </si>
  <si>
    <t>HOSPITAL INFANTIL  ARTURO GRULLON</t>
  </si>
  <si>
    <t>BIO NOVA,SRL</t>
  </si>
  <si>
    <t>EDITORA DE LUXE,SRL</t>
  </si>
  <si>
    <t>RAMIMAGIN,SRL</t>
  </si>
  <si>
    <t>DISTRIBUIDORA FARMACEUTICA ABC</t>
  </si>
  <si>
    <t>POLIMAT ENTERPRISE,SRL</t>
  </si>
  <si>
    <t>ROFASA FARMA,SRL.</t>
  </si>
  <si>
    <t>SILVER PHARMA ,SRL</t>
  </si>
  <si>
    <t>SAYMED,SRL</t>
  </si>
  <si>
    <t>VEGAMED,SRL</t>
  </si>
  <si>
    <t>POL TRANSPORTE LOGISTICA,SRL.</t>
  </si>
  <si>
    <t>ELVIN MANUEL PERALTA</t>
  </si>
  <si>
    <t>ROSA M GARCIA</t>
  </si>
  <si>
    <t>DIMEDOM,SRL</t>
  </si>
  <si>
    <t>EMH MEDICAL,SRL</t>
  </si>
  <si>
    <t>ESTACION LA CEIBITA,SRL</t>
  </si>
  <si>
    <t>JUNQUITO GAS</t>
  </si>
  <si>
    <t>TECNI MEDICA,SRL</t>
  </si>
  <si>
    <t>TRIGAS DEL CARIBE CARIBE,SRL</t>
  </si>
  <si>
    <t>GLOBAL MEDICA DOMINICANA,SA</t>
  </si>
  <si>
    <t>IMPRESOS MODERNOS,SRL</t>
  </si>
  <si>
    <t>BIXMORE GLOBAL BUSINESS</t>
  </si>
  <si>
    <t>LINEAS MEDICAS,SRL.</t>
  </si>
  <si>
    <t>BIO-WIN,SRL</t>
  </si>
  <si>
    <t>CRISTALIA DOMINICANA</t>
  </si>
  <si>
    <t>CRUZ AYALA,SRL</t>
  </si>
  <si>
    <t>DISTRIBUIDORA PHARMAMON,SRL</t>
  </si>
  <si>
    <t>MANUEL ARSENIO UREÑA,SA</t>
  </si>
  <si>
    <t>VAL-KAMED PHARMA,SRL</t>
  </si>
  <si>
    <t>JUAN SANTOS</t>
  </si>
  <si>
    <t>LUIS ROSARIO</t>
  </si>
  <si>
    <t>ERMER D. BISONO</t>
  </si>
  <si>
    <t>DEPOSITO  ARS SENASA CONTRIBUTIVO</t>
  </si>
  <si>
    <t xml:space="preserve">DEPOSITO ARS  MONUMENTAL </t>
  </si>
  <si>
    <t>DEPOSITO ARS  PRIMERA HUMANO</t>
  </si>
  <si>
    <t>DEPOSITO ARS ASEMAP</t>
  </si>
  <si>
    <t>DEPOSITO ALQUILER ESPACIO</t>
  </si>
  <si>
    <t xml:space="preserve"> AL 31 DE DICIEMBRE  2025</t>
  </si>
  <si>
    <t>FONDO REPONIBLE</t>
  </si>
  <si>
    <t>DEPOSITO FONDO NO.10</t>
  </si>
  <si>
    <t>COMPAÑÍA DOMINICANA DE TELEFONOS,C POR A</t>
  </si>
  <si>
    <t>JOSE ALFREDO VERAS,SRL.</t>
  </si>
  <si>
    <t>Q Y Q MEDICAL RD.</t>
  </si>
  <si>
    <t>SUPLIMADE COMERCIAL,SRL</t>
  </si>
  <si>
    <t>ALTAGRACIO D. VALERIO</t>
  </si>
  <si>
    <t>MARIA M. MARTINEZ</t>
  </si>
  <si>
    <t>MARIA Y. JIMENEZ</t>
  </si>
  <si>
    <t>SONLLY M. ESTEVEZ</t>
  </si>
  <si>
    <t>Licda. Maria Jiménez</t>
  </si>
  <si>
    <t>Contable</t>
  </si>
  <si>
    <t xml:space="preserve">                           Dra. Alicia E. Rivas. V.</t>
  </si>
  <si>
    <t xml:space="preserve">                     Directora</t>
  </si>
  <si>
    <t>Lic. Darwin J. Mazueta</t>
  </si>
  <si>
    <t xml:space="preserve">          Administrador</t>
  </si>
  <si>
    <t xml:space="preserve">         Administrador</t>
  </si>
  <si>
    <t xml:space="preserve">                       Dra. Alicia E. Rivas. 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</si>
</sst>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0" fontId="1" fillId="0" borderId="1" xfId="0" applyFont="1" applyBorder="1"/>
    <xf numFmtId="0" fontId="0" fillId="0" borderId="1" xfId="0" applyBorder="1"/>
    <xf numFmtId="4" fontId="0" fillId="0" borderId="1" xfId="0" applyNumberFormat="1" applyBorder="1"/>
    <xf numFmtId="14" fontId="0" fillId="0" borderId="1" xfId="0" applyNumberFormat="1" applyBorder="1"/>
    <xf numFmtId="0" fontId="3" fillId="0" borderId="0" xfId="0" applyFont="1"/>
    <xf numFmtId="0" fontId="2" fillId="0" borderId="1" xfId="0" applyFont="1" applyBorder="1"/>
    <xf numFmtId="14" fontId="3" fillId="0" borderId="1" xfId="0" applyNumberFormat="1" applyFont="1" applyBorder="1"/>
    <xf numFmtId="0" fontId="3" fillId="0" borderId="1" xfId="0" applyFont="1" applyBorder="1"/>
    <xf numFmtId="4" fontId="3" fillId="0" borderId="1" xfId="0" applyNumberFormat="1" applyFont="1" applyBorder="1"/>
    <xf numFmtId="14" fontId="2" fillId="0" borderId="1" xfId="0" applyNumberFormat="1" applyFont="1" applyBorder="1"/>
    <xf numFmtId="4" fontId="2" fillId="0" borderId="1" xfId="0" applyNumberFormat="1" applyFont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4" fontId="3" fillId="0" borderId="0" xfId="0" applyNumberFormat="1" applyFont="1" applyBorder="1"/>
    <xf numFmtId="0" fontId="3" fillId="0" borderId="0" xfId="0" applyFont="1" applyBorder="1"/>
    <xf numFmtId="4" fontId="3" fillId="0" borderId="0" xfId="0" applyNumberFormat="1" applyFont="1" applyBorder="1"/>
    <xf numFmtId="4" fontId="3" fillId="0" borderId="1" xfId="0" applyNumberFormat="1" applyFont="1" applyFill="1" applyBorder="1"/>
    <xf numFmtId="4" fontId="2" fillId="0" borderId="1" xfId="0" applyNumberFormat="1" applyFont="1" applyFill="1" applyBorder="1"/>
    <xf numFmtId="0" fontId="3" fillId="0" borderId="3" xfId="0" applyFont="1" applyFill="1" applyBorder="1"/>
    <xf numFmtId="16" fontId="3" fillId="0" borderId="1" xfId="0" applyNumberFormat="1" applyFont="1" applyBorder="1"/>
    <xf numFmtId="4" fontId="0" fillId="0" borderId="0" xfId="0" applyNumberFormat="1"/>
    <xf numFmtId="16" fontId="6" fillId="0" borderId="1" xfId="0" applyNumberFormat="1" applyFont="1" applyBorder="1"/>
    <xf numFmtId="4" fontId="6" fillId="0" borderId="1" xfId="0" applyNumberFormat="1" applyFont="1" applyBorder="1"/>
    <xf numFmtId="14" fontId="7" fillId="0" borderId="1" xfId="0" applyNumberFormat="1" applyFont="1" applyBorder="1"/>
    <xf numFmtId="0" fontId="6" fillId="0" borderId="1" xfId="0" applyFont="1" applyBorder="1"/>
    <xf numFmtId="14" fontId="6" fillId="0" borderId="1" xfId="0" applyNumberFormat="1" applyFont="1" applyBorder="1"/>
    <xf numFmtId="0" fontId="6" fillId="0" borderId="3" xfId="0" applyFont="1" applyFill="1" applyBorder="1"/>
    <xf numFmtId="0" fontId="6" fillId="0" borderId="1" xfId="0" applyFont="1" applyFill="1" applyBorder="1"/>
    <xf numFmtId="0" fontId="2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733425</xdr:colOff>
      <xdr:row>0</xdr:row>
      <xdr:rowOff>0</xdr:rowOff>
    </xdr:from>
    <xdr:to>
      <xdr:col>7</xdr:col>
      <xdr:colOff>695325</xdr:colOff>
      <xdr:row>5</xdr:row>
      <xdr:rowOff>180977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F177DF2B-D870-40E7-B292-3C44D3C1EE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2257425" y="0"/>
          <a:ext cx="6762750" cy="11334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733425</xdr:colOff>
      <xdr:row>5</xdr:row>
      <xdr:rowOff>0</xdr:rowOff>
    </xdr:from>
    <xdr:to>
      <xdr:col>6</xdr:col>
      <xdr:colOff>866775</xdr:colOff>
      <xdr:row>9</xdr:row>
      <xdr:rowOff>180977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352FF1D-558E-4FDE-AF65-6D0831FA36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2257425" y="0"/>
          <a:ext cx="6762750" cy="113347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6</xdr:row>
      <xdr:rowOff>228600</xdr:rowOff>
    </xdr:from>
    <xdr:to>
      <xdr:col>6</xdr:col>
      <xdr:colOff>1085850</xdr:colOff>
      <xdr:row>12</xdr:row>
      <xdr:rowOff>171452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636D2A4D-0D8C-4810-87E3-96F7FEB724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2733675" y="1371600"/>
          <a:ext cx="6762750" cy="137160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5</xdr:row>
      <xdr:rowOff>228600</xdr:rowOff>
    </xdr:from>
    <xdr:to>
      <xdr:col>6</xdr:col>
      <xdr:colOff>1038225</xdr:colOff>
      <xdr:row>13</xdr:row>
      <xdr:rowOff>38102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CB4A74A0-C2E7-41D1-96E1-1E047725DF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2733675" y="1371600"/>
          <a:ext cx="6762750" cy="137160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333376</xdr:colOff>
      <xdr:row>2</xdr:row>
      <xdr:rowOff>85725</xdr:rowOff>
    </xdr:from>
    <xdr:to>
      <xdr:col>6</xdr:col>
      <xdr:colOff>1543050</xdr:colOff>
      <xdr:row>7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66504DD-E1AB-4B10-A6BD-5DE945E434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3038476" y="466725"/>
          <a:ext cx="7800974" cy="9239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1619251</xdr:colOff>
      <xdr:row>5</xdr:row>
      <xdr:rowOff>38100</xdr:rowOff>
    </xdr:from>
    <xdr:to>
      <xdr:col>7</xdr:col>
      <xdr:colOff>561975</xdr:colOff>
      <xdr:row>10</xdr:row>
      <xdr:rowOff>9524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9A62724-FC48-4882-8213-1A84B96D91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5686426" y="990600"/>
          <a:ext cx="7800974" cy="9239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1571626</xdr:colOff>
      <xdr:row>6</xdr:row>
      <xdr:rowOff>0</xdr:rowOff>
    </xdr:from>
    <xdr:to>
      <xdr:col>5</xdr:col>
      <xdr:colOff>342900</xdr:colOff>
      <xdr:row>10</xdr:row>
      <xdr:rowOff>161924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C82AE9A-B65C-4287-A6D6-5E04F0D593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2333626" y="1143000"/>
          <a:ext cx="7800974" cy="9239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1143001</xdr:colOff>
      <xdr:row>7</xdr:row>
      <xdr:rowOff>114300</xdr:rowOff>
    </xdr:from>
    <xdr:to>
      <xdr:col>9</xdr:col>
      <xdr:colOff>523875</xdr:colOff>
      <xdr:row>12</xdr:row>
      <xdr:rowOff>85724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30CC85B4-3F37-4FA7-BA0C-DEA92E913A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4953001" y="1447800"/>
          <a:ext cx="7800974" cy="9239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2124076</xdr:colOff>
      <xdr:row>8</xdr:row>
      <xdr:rowOff>66675</xdr:rowOff>
    </xdr:from>
    <xdr:to>
      <xdr:col>9</xdr:col>
      <xdr:colOff>161925</xdr:colOff>
      <xdr:row>13</xdr:row>
      <xdr:rowOff>38099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601B4D03-5A40-4D8D-9FFA-9C0834986D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4543426" y="1590675"/>
          <a:ext cx="7800974" cy="9239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1638300</xdr:colOff>
      <xdr:row>1</xdr:row>
      <xdr:rowOff>152400</xdr:rowOff>
    </xdr:from>
    <xdr:to>
      <xdr:col>8</xdr:col>
      <xdr:colOff>390525</xdr:colOff>
      <xdr:row>5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DCD1F550-0CFE-4C42-98A5-4F9753DBED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5105400" y="342900"/>
          <a:ext cx="6819900" cy="676275"/>
        </a:xfrm>
        <a:prstGeom prst="rect">
          <a:avLst/>
        </a:prstGeom>
      </xdr:spPr>
    </xdr:pic>
    <xdr:clientData/>
  </xdr:twoCellAnchor>
  <xdr:twoCellAnchor editAs="oneCell">
    <xdr:from>
      <xdr:col>4</xdr:col>
      <xdr:colOff>1543050</xdr:colOff>
      <xdr:row>170</xdr:row>
      <xdr:rowOff>66675</xdr:rowOff>
    </xdr:from>
    <xdr:to>
      <xdr:col>8</xdr:col>
      <xdr:colOff>295275</xdr:colOff>
      <xdr:row>173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92AB1951-02C3-4B61-A420-8ACC810B00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5010150" y="39747825"/>
          <a:ext cx="68199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6:G89"/>
  <sheetViews>
    <sheetView topLeftCell="A79" workbookViewId="0">
      <selection activeCell="G89" sqref="G89"/>
    </sheetView>
  </sheetViews>
  <sheetFormatPr baseColWidth="10" defaultRowHeight="15" x14ac:dyDescent="0.25"/>
  <cols>
    <col min="3" max="3" width="11.28515625" customWidth="1"/>
    <col min="4" max="4" width="49.140625" customWidth="1"/>
    <col min="5" max="5" width="15.28515625" customWidth="1"/>
    <col min="6" max="6" width="12.7109375" bestFit="1" customWidth="1"/>
    <col min="7" max="7" width="13.5703125" customWidth="1"/>
  </cols>
  <sheetData>
    <row r="6" spans="3:7" x14ac:dyDescent="0.25">
      <c r="D6" s="37" t="s">
        <v>63</v>
      </c>
      <c r="E6" s="37"/>
      <c r="F6" s="37"/>
      <c r="G6" s="37"/>
    </row>
    <row r="7" spans="3:7" x14ac:dyDescent="0.25">
      <c r="D7" s="37"/>
      <c r="E7" s="37"/>
      <c r="F7" s="37"/>
      <c r="G7" s="37"/>
    </row>
    <row r="8" spans="3:7" x14ac:dyDescent="0.25">
      <c r="D8" s="37"/>
      <c r="E8" s="37"/>
      <c r="F8" s="37"/>
      <c r="G8" s="37"/>
    </row>
    <row r="9" spans="3:7" x14ac:dyDescent="0.25">
      <c r="D9" s="38"/>
      <c r="E9" s="38"/>
      <c r="F9" s="38"/>
      <c r="G9" s="38"/>
    </row>
    <row r="10" spans="3:7" x14ac:dyDescent="0.25">
      <c r="C10" s="1" t="s">
        <v>5</v>
      </c>
      <c r="D10" s="1" t="s">
        <v>0</v>
      </c>
      <c r="E10" s="1" t="s">
        <v>1</v>
      </c>
      <c r="F10" s="1" t="s">
        <v>2</v>
      </c>
      <c r="G10" s="1" t="s">
        <v>3</v>
      </c>
    </row>
    <row r="11" spans="3:7" x14ac:dyDescent="0.25">
      <c r="C11" s="4">
        <v>45292</v>
      </c>
      <c r="D11" s="2" t="s">
        <v>4</v>
      </c>
      <c r="F11" s="3"/>
      <c r="G11" s="3">
        <v>2912348.34</v>
      </c>
    </row>
    <row r="12" spans="3:7" x14ac:dyDescent="0.25">
      <c r="C12" s="4">
        <v>45659</v>
      </c>
      <c r="D12" s="4" t="s">
        <v>18</v>
      </c>
      <c r="E12" s="3">
        <v>78799.240000000005</v>
      </c>
      <c r="F12" s="3"/>
      <c r="G12" s="3">
        <f>G11+E12</f>
        <v>2991147.58</v>
      </c>
    </row>
    <row r="13" spans="3:7" x14ac:dyDescent="0.25">
      <c r="C13" s="4">
        <v>45659</v>
      </c>
      <c r="D13" s="2" t="s">
        <v>7</v>
      </c>
      <c r="E13" s="3">
        <v>3900</v>
      </c>
      <c r="F13" s="3"/>
      <c r="G13" s="3">
        <f t="shared" ref="G13:G22" si="0">G12+E13</f>
        <v>2995047.58</v>
      </c>
    </row>
    <row r="14" spans="3:7" x14ac:dyDescent="0.25">
      <c r="C14" s="4">
        <v>45659</v>
      </c>
      <c r="D14" s="2" t="s">
        <v>8</v>
      </c>
      <c r="E14" s="3">
        <v>1827470.71</v>
      </c>
      <c r="F14" s="3"/>
      <c r="G14" s="3">
        <f t="shared" si="0"/>
        <v>4822518.29</v>
      </c>
    </row>
    <row r="15" spans="3:7" x14ac:dyDescent="0.25">
      <c r="C15" s="4">
        <v>45659</v>
      </c>
      <c r="D15" s="2" t="s">
        <v>19</v>
      </c>
      <c r="E15" s="3">
        <v>208877.22</v>
      </c>
      <c r="F15" s="3"/>
      <c r="G15" s="3">
        <f t="shared" si="0"/>
        <v>5031395.51</v>
      </c>
    </row>
    <row r="16" spans="3:7" x14ac:dyDescent="0.25">
      <c r="C16" s="4">
        <v>45660</v>
      </c>
      <c r="D16" s="2" t="s">
        <v>6</v>
      </c>
      <c r="E16" s="3">
        <v>1239475.4099999999</v>
      </c>
      <c r="F16" s="3"/>
      <c r="G16" s="3">
        <f t="shared" si="0"/>
        <v>6270870.9199999999</v>
      </c>
    </row>
    <row r="17" spans="3:7" x14ac:dyDescent="0.25">
      <c r="C17" s="4">
        <v>45660</v>
      </c>
      <c r="D17" s="2" t="s">
        <v>7</v>
      </c>
      <c r="E17" s="3">
        <v>1200</v>
      </c>
      <c r="F17" s="3"/>
      <c r="G17" s="3">
        <f t="shared" si="0"/>
        <v>6272070.9199999999</v>
      </c>
    </row>
    <row r="18" spans="3:7" x14ac:dyDescent="0.25">
      <c r="C18" s="4">
        <v>45664</v>
      </c>
      <c r="D18" s="2" t="s">
        <v>7</v>
      </c>
      <c r="E18" s="3">
        <v>3800</v>
      </c>
      <c r="F18" s="3"/>
      <c r="G18" s="3">
        <f t="shared" si="0"/>
        <v>6275870.9199999999</v>
      </c>
    </row>
    <row r="19" spans="3:7" x14ac:dyDescent="0.25">
      <c r="C19" s="4">
        <v>45665</v>
      </c>
      <c r="D19" s="2" t="s">
        <v>7</v>
      </c>
      <c r="E19" s="3">
        <v>7100</v>
      </c>
      <c r="F19" s="3"/>
      <c r="G19" s="3">
        <f t="shared" si="0"/>
        <v>6282970.9199999999</v>
      </c>
    </row>
    <row r="20" spans="3:7" x14ac:dyDescent="0.25">
      <c r="C20" s="4">
        <v>45666</v>
      </c>
      <c r="D20" s="2" t="s">
        <v>17</v>
      </c>
      <c r="E20" s="3">
        <v>50000</v>
      </c>
      <c r="F20" s="3"/>
      <c r="G20" s="3">
        <f t="shared" si="0"/>
        <v>6332970.9199999999</v>
      </c>
    </row>
    <row r="21" spans="3:7" x14ac:dyDescent="0.25">
      <c r="C21" s="4">
        <v>45666</v>
      </c>
      <c r="D21" s="2" t="s">
        <v>7</v>
      </c>
      <c r="E21" s="3">
        <v>10600</v>
      </c>
      <c r="F21" s="3"/>
      <c r="G21" s="3">
        <f t="shared" si="0"/>
        <v>6343570.9199999999</v>
      </c>
    </row>
    <row r="22" spans="3:7" x14ac:dyDescent="0.25">
      <c r="C22" s="4">
        <v>45667</v>
      </c>
      <c r="D22" s="2" t="s">
        <v>7</v>
      </c>
      <c r="E22" s="3">
        <v>7300</v>
      </c>
      <c r="F22" s="3"/>
      <c r="G22" s="3">
        <f t="shared" si="0"/>
        <v>6350870.9199999999</v>
      </c>
    </row>
    <row r="23" spans="3:7" x14ac:dyDescent="0.25">
      <c r="C23" s="4">
        <v>45667</v>
      </c>
      <c r="D23" s="2" t="s">
        <v>23</v>
      </c>
      <c r="E23" s="3"/>
      <c r="F23" s="3">
        <v>212855.94</v>
      </c>
      <c r="G23" s="3">
        <f>G22-F23</f>
        <v>6138014.9799999995</v>
      </c>
    </row>
    <row r="24" spans="3:7" x14ac:dyDescent="0.25">
      <c r="C24" s="4">
        <v>45667</v>
      </c>
      <c r="D24" s="2" t="s">
        <v>24</v>
      </c>
      <c r="E24" s="3"/>
      <c r="F24" s="3">
        <v>21125.77</v>
      </c>
      <c r="G24" s="3">
        <f t="shared" ref="G24:G30" si="1">G23-F24</f>
        <v>6116889.21</v>
      </c>
    </row>
    <row r="25" spans="3:7" x14ac:dyDescent="0.25">
      <c r="C25" s="4">
        <v>45667</v>
      </c>
      <c r="D25" s="2" t="s">
        <v>25</v>
      </c>
      <c r="E25" s="3"/>
      <c r="F25" s="3">
        <v>272335.65000000002</v>
      </c>
      <c r="G25" s="3">
        <f t="shared" si="1"/>
        <v>5844553.5599999996</v>
      </c>
    </row>
    <row r="26" spans="3:7" x14ac:dyDescent="0.25">
      <c r="C26" s="4">
        <v>45667</v>
      </c>
      <c r="D26" s="2" t="s">
        <v>26</v>
      </c>
      <c r="E26" s="3"/>
      <c r="F26" s="3">
        <v>25132.959999999999</v>
      </c>
      <c r="G26" s="3">
        <f t="shared" si="1"/>
        <v>5819420.5999999996</v>
      </c>
    </row>
    <row r="27" spans="3:7" x14ac:dyDescent="0.25">
      <c r="C27" s="4">
        <v>45667</v>
      </c>
      <c r="D27" s="2" t="s">
        <v>27</v>
      </c>
      <c r="E27" s="3"/>
      <c r="F27" s="3">
        <v>165296.4</v>
      </c>
      <c r="G27" s="3">
        <f t="shared" si="1"/>
        <v>5654124.1999999993</v>
      </c>
    </row>
    <row r="28" spans="3:7" x14ac:dyDescent="0.25">
      <c r="C28" s="4">
        <v>45667</v>
      </c>
      <c r="D28" s="2" t="s">
        <v>28</v>
      </c>
      <c r="E28" s="3"/>
      <c r="F28" s="3">
        <v>111991.75</v>
      </c>
      <c r="G28" s="3">
        <f t="shared" si="1"/>
        <v>5542132.4499999993</v>
      </c>
    </row>
    <row r="29" spans="3:7" x14ac:dyDescent="0.25">
      <c r="C29" s="4">
        <v>45667</v>
      </c>
      <c r="D29" s="2" t="s">
        <v>29</v>
      </c>
      <c r="E29" s="3"/>
      <c r="F29" s="3">
        <v>8000</v>
      </c>
      <c r="G29" s="3">
        <f t="shared" si="1"/>
        <v>5534132.4499999993</v>
      </c>
    </row>
    <row r="30" spans="3:7" x14ac:dyDescent="0.25">
      <c r="C30" s="4">
        <v>45667</v>
      </c>
      <c r="D30" s="2" t="s">
        <v>30</v>
      </c>
      <c r="E30" s="3"/>
      <c r="F30" s="3">
        <v>1166.67</v>
      </c>
      <c r="G30" s="3">
        <f t="shared" si="1"/>
        <v>5532965.7799999993</v>
      </c>
    </row>
    <row r="31" spans="3:7" x14ac:dyDescent="0.25">
      <c r="C31" s="4">
        <v>45670</v>
      </c>
      <c r="D31" s="2" t="s">
        <v>7</v>
      </c>
      <c r="E31" s="3">
        <v>5700</v>
      </c>
      <c r="F31" s="3"/>
      <c r="G31" s="3">
        <f>G30+E31</f>
        <v>5538665.7799999993</v>
      </c>
    </row>
    <row r="32" spans="3:7" x14ac:dyDescent="0.25">
      <c r="C32" s="4">
        <v>45670</v>
      </c>
      <c r="D32" s="2" t="s">
        <v>22</v>
      </c>
      <c r="E32" s="3">
        <v>10000</v>
      </c>
      <c r="F32" s="3"/>
      <c r="G32" s="3">
        <f t="shared" ref="G32:G44" si="2">G31+E32</f>
        <v>5548665.7799999993</v>
      </c>
    </row>
    <row r="33" spans="3:7" x14ac:dyDescent="0.25">
      <c r="C33" s="4">
        <v>45671</v>
      </c>
      <c r="D33" s="2" t="s">
        <v>7</v>
      </c>
      <c r="E33" s="3">
        <v>6100</v>
      </c>
      <c r="F33" s="3"/>
      <c r="G33" s="3">
        <f t="shared" si="2"/>
        <v>5554765.7799999993</v>
      </c>
    </row>
    <row r="34" spans="3:7" x14ac:dyDescent="0.25">
      <c r="C34" s="4">
        <v>45672</v>
      </c>
      <c r="D34" s="2" t="s">
        <v>7</v>
      </c>
      <c r="E34" s="3">
        <v>22550</v>
      </c>
      <c r="F34" s="3"/>
      <c r="G34" s="3">
        <f t="shared" si="2"/>
        <v>5577315.7799999993</v>
      </c>
    </row>
    <row r="35" spans="3:7" x14ac:dyDescent="0.25">
      <c r="C35" s="4">
        <v>45673</v>
      </c>
      <c r="D35" s="2" t="s">
        <v>20</v>
      </c>
      <c r="E35" s="3">
        <v>50635.3</v>
      </c>
      <c r="F35" s="3"/>
      <c r="G35" s="3">
        <f t="shared" si="2"/>
        <v>5627951.0799999991</v>
      </c>
    </row>
    <row r="36" spans="3:7" x14ac:dyDescent="0.25">
      <c r="C36" s="4">
        <v>45673</v>
      </c>
      <c r="D36" s="2" t="s">
        <v>7</v>
      </c>
      <c r="E36" s="3">
        <v>23650</v>
      </c>
      <c r="F36" s="3"/>
      <c r="G36" s="3">
        <f t="shared" si="2"/>
        <v>5651601.0799999991</v>
      </c>
    </row>
    <row r="37" spans="3:7" x14ac:dyDescent="0.25">
      <c r="C37" s="4">
        <v>45674</v>
      </c>
      <c r="D37" s="2" t="s">
        <v>11</v>
      </c>
      <c r="E37" s="3">
        <v>10237.629999999999</v>
      </c>
      <c r="F37" s="3"/>
      <c r="G37" s="3">
        <f t="shared" si="2"/>
        <v>5661838.709999999</v>
      </c>
    </row>
    <row r="38" spans="3:7" x14ac:dyDescent="0.25">
      <c r="C38" s="4">
        <v>45674</v>
      </c>
      <c r="D38" s="2" t="s">
        <v>7</v>
      </c>
      <c r="E38" s="3">
        <v>10450</v>
      </c>
      <c r="F38" s="3"/>
      <c r="G38" s="3">
        <f t="shared" si="2"/>
        <v>5672288.709999999</v>
      </c>
    </row>
    <row r="39" spans="3:7" x14ac:dyDescent="0.25">
      <c r="C39" s="4">
        <v>45677</v>
      </c>
      <c r="D39" s="2" t="s">
        <v>12</v>
      </c>
      <c r="E39" s="3">
        <v>64641.56</v>
      </c>
      <c r="F39" s="3"/>
      <c r="G39" s="3">
        <f t="shared" si="2"/>
        <v>5736930.2699999986</v>
      </c>
    </row>
    <row r="40" spans="3:7" x14ac:dyDescent="0.25">
      <c r="C40" s="4">
        <v>45677</v>
      </c>
      <c r="D40" s="2" t="s">
        <v>7</v>
      </c>
      <c r="E40" s="3">
        <v>13000</v>
      </c>
      <c r="F40" s="3"/>
      <c r="G40" s="3">
        <f t="shared" si="2"/>
        <v>5749930.2699999986</v>
      </c>
    </row>
    <row r="41" spans="3:7" x14ac:dyDescent="0.25">
      <c r="C41" s="4">
        <v>45679</v>
      </c>
      <c r="D41" s="2" t="s">
        <v>7</v>
      </c>
      <c r="E41" s="3">
        <v>21950</v>
      </c>
      <c r="F41" s="3"/>
      <c r="G41" s="3">
        <f t="shared" si="2"/>
        <v>5771880.2699999986</v>
      </c>
    </row>
    <row r="42" spans="3:7" x14ac:dyDescent="0.25">
      <c r="C42" s="4">
        <v>45680</v>
      </c>
      <c r="D42" s="2" t="s">
        <v>7</v>
      </c>
      <c r="E42" s="3">
        <v>8050</v>
      </c>
      <c r="F42" s="3"/>
      <c r="G42" s="3">
        <f t="shared" si="2"/>
        <v>5779930.2699999986</v>
      </c>
    </row>
    <row r="43" spans="3:7" x14ac:dyDescent="0.25">
      <c r="C43" s="4">
        <v>45680</v>
      </c>
      <c r="D43" s="2" t="s">
        <v>18</v>
      </c>
      <c r="E43" s="3">
        <v>12500.36</v>
      </c>
      <c r="F43" s="3"/>
      <c r="G43" s="3">
        <f t="shared" si="2"/>
        <v>5792430.629999999</v>
      </c>
    </row>
    <row r="44" spans="3:7" x14ac:dyDescent="0.25">
      <c r="C44" s="4">
        <v>45681</v>
      </c>
      <c r="D44" s="2" t="s">
        <v>7</v>
      </c>
      <c r="E44" s="3">
        <v>15350</v>
      </c>
      <c r="F44" s="3"/>
      <c r="G44" s="3">
        <f t="shared" si="2"/>
        <v>5807780.629999999</v>
      </c>
    </row>
    <row r="45" spans="3:7" x14ac:dyDescent="0.25">
      <c r="C45" s="4">
        <v>45681</v>
      </c>
      <c r="D45" s="2" t="s">
        <v>31</v>
      </c>
      <c r="E45" s="3"/>
      <c r="F45" s="3">
        <v>945007.36</v>
      </c>
      <c r="G45" s="3">
        <f>G44-F45</f>
        <v>4862773.2699999986</v>
      </c>
    </row>
    <row r="46" spans="3:7" x14ac:dyDescent="0.25">
      <c r="C46" s="4">
        <v>45681</v>
      </c>
      <c r="D46" s="2" t="s">
        <v>32</v>
      </c>
      <c r="E46" s="3"/>
      <c r="F46" s="3">
        <v>243250</v>
      </c>
      <c r="G46" s="3">
        <f>G45-F46</f>
        <v>4619523.2699999986</v>
      </c>
    </row>
    <row r="47" spans="3:7" x14ac:dyDescent="0.25">
      <c r="C47" s="4">
        <v>45684</v>
      </c>
      <c r="D47" s="2" t="s">
        <v>13</v>
      </c>
      <c r="E47" s="3">
        <v>1450902.93</v>
      </c>
      <c r="F47" s="3"/>
      <c r="G47" s="3">
        <f>G46+E47</f>
        <v>6070426.1999999983</v>
      </c>
    </row>
    <row r="48" spans="3:7" x14ac:dyDescent="0.25">
      <c r="C48" s="4">
        <v>45684</v>
      </c>
      <c r="D48" s="2" t="s">
        <v>14</v>
      </c>
      <c r="E48" s="3">
        <v>39963.449999999997</v>
      </c>
      <c r="F48" s="3"/>
      <c r="G48" s="3">
        <f t="shared" ref="G48:G54" si="3">G47+E48</f>
        <v>6110389.6499999985</v>
      </c>
    </row>
    <row r="49" spans="3:7" x14ac:dyDescent="0.25">
      <c r="C49" s="4">
        <v>45684</v>
      </c>
      <c r="D49" s="2" t="s">
        <v>7</v>
      </c>
      <c r="E49" s="3">
        <v>5900</v>
      </c>
      <c r="F49" s="3"/>
      <c r="G49" s="3">
        <f t="shared" si="3"/>
        <v>6116289.6499999985</v>
      </c>
    </row>
    <row r="50" spans="3:7" x14ac:dyDescent="0.25">
      <c r="C50" s="4">
        <v>45685</v>
      </c>
      <c r="D50" s="2" t="s">
        <v>9</v>
      </c>
      <c r="E50" s="3">
        <v>21602.89</v>
      </c>
      <c r="F50" s="3"/>
      <c r="G50" s="3">
        <f t="shared" si="3"/>
        <v>6137892.5399999982</v>
      </c>
    </row>
    <row r="51" spans="3:7" x14ac:dyDescent="0.25">
      <c r="C51" s="4">
        <v>45686</v>
      </c>
      <c r="D51" s="2" t="s">
        <v>7</v>
      </c>
      <c r="E51" s="3">
        <v>12400</v>
      </c>
      <c r="F51" s="3"/>
      <c r="G51" s="3">
        <f t="shared" si="3"/>
        <v>6150292.5399999982</v>
      </c>
    </row>
    <row r="52" spans="3:7" x14ac:dyDescent="0.25">
      <c r="C52" s="4">
        <v>45686</v>
      </c>
      <c r="D52" s="2" t="s">
        <v>7</v>
      </c>
      <c r="E52" s="3">
        <v>2700</v>
      </c>
      <c r="F52" s="3"/>
      <c r="G52" s="3">
        <f t="shared" si="3"/>
        <v>6152992.5399999982</v>
      </c>
    </row>
    <row r="53" spans="3:7" x14ac:dyDescent="0.25">
      <c r="C53" s="4">
        <v>45687</v>
      </c>
      <c r="D53" s="2" t="s">
        <v>7</v>
      </c>
      <c r="E53" s="3">
        <v>18950</v>
      </c>
      <c r="F53" s="3"/>
      <c r="G53" s="3">
        <f t="shared" si="3"/>
        <v>6171942.5399999982</v>
      </c>
    </row>
    <row r="54" spans="3:7" x14ac:dyDescent="0.25">
      <c r="C54" s="4">
        <v>45687</v>
      </c>
      <c r="D54" s="2" t="s">
        <v>33</v>
      </c>
      <c r="E54" s="3">
        <v>3863.91</v>
      </c>
      <c r="F54" s="3"/>
      <c r="G54" s="3">
        <f t="shared" si="3"/>
        <v>6175806.4499999983</v>
      </c>
    </row>
    <row r="55" spans="3:7" x14ac:dyDescent="0.25">
      <c r="C55" s="4">
        <v>45688</v>
      </c>
      <c r="D55" s="2" t="s">
        <v>34</v>
      </c>
      <c r="E55" s="3"/>
      <c r="F55" s="3">
        <v>382679</v>
      </c>
      <c r="G55" s="3">
        <f>G54-F55</f>
        <v>5793127.4499999983</v>
      </c>
    </row>
    <row r="56" spans="3:7" x14ac:dyDescent="0.25">
      <c r="C56" s="4">
        <v>45688</v>
      </c>
      <c r="D56" s="2" t="s">
        <v>35</v>
      </c>
      <c r="E56" s="3"/>
      <c r="F56" s="3">
        <v>330165.46999999997</v>
      </c>
      <c r="G56" s="3">
        <f t="shared" ref="G56:G62" si="4">G55-F56</f>
        <v>5462961.9799999986</v>
      </c>
    </row>
    <row r="57" spans="3:7" x14ac:dyDescent="0.25">
      <c r="C57" s="4">
        <v>45688</v>
      </c>
      <c r="D57" s="2" t="s">
        <v>36</v>
      </c>
      <c r="E57" s="3"/>
      <c r="F57" s="3">
        <v>143963</v>
      </c>
      <c r="G57" s="3">
        <f t="shared" si="4"/>
        <v>5318998.9799999986</v>
      </c>
    </row>
    <row r="58" spans="3:7" x14ac:dyDescent="0.25">
      <c r="C58" s="4">
        <v>45688</v>
      </c>
      <c r="D58" s="2" t="s">
        <v>37</v>
      </c>
      <c r="E58" s="3"/>
      <c r="F58" s="3">
        <v>115080</v>
      </c>
      <c r="G58" s="3">
        <f t="shared" si="4"/>
        <v>5203918.9799999986</v>
      </c>
    </row>
    <row r="59" spans="3:7" x14ac:dyDescent="0.25">
      <c r="C59" s="4">
        <v>45688</v>
      </c>
      <c r="D59" s="2" t="s">
        <v>38</v>
      </c>
      <c r="E59" s="3"/>
      <c r="F59" s="3">
        <v>193267.31</v>
      </c>
      <c r="G59" s="3">
        <f t="shared" si="4"/>
        <v>5010651.669999999</v>
      </c>
    </row>
    <row r="60" spans="3:7" x14ac:dyDescent="0.25">
      <c r="C60" s="4">
        <v>45688</v>
      </c>
      <c r="D60" s="2" t="s">
        <v>39</v>
      </c>
      <c r="E60" s="3"/>
      <c r="F60" s="3">
        <v>219201.19</v>
      </c>
      <c r="G60" s="3">
        <f t="shared" si="4"/>
        <v>4791450.4799999986</v>
      </c>
    </row>
    <row r="61" spans="3:7" x14ac:dyDescent="0.25">
      <c r="C61" s="4">
        <v>45688</v>
      </c>
      <c r="D61" s="2" t="s">
        <v>40</v>
      </c>
      <c r="E61" s="3"/>
      <c r="F61" s="3">
        <v>412500</v>
      </c>
      <c r="G61" s="3">
        <f t="shared" si="4"/>
        <v>4378950.4799999986</v>
      </c>
    </row>
    <row r="62" spans="3:7" x14ac:dyDescent="0.25">
      <c r="C62" s="4">
        <v>45688</v>
      </c>
      <c r="D62" s="2" t="s">
        <v>25</v>
      </c>
      <c r="E62" s="3"/>
      <c r="F62" s="3">
        <v>143510</v>
      </c>
      <c r="G62" s="3">
        <f t="shared" si="4"/>
        <v>4235440.4799999986</v>
      </c>
    </row>
    <row r="63" spans="3:7" x14ac:dyDescent="0.25">
      <c r="C63" s="4">
        <v>45688</v>
      </c>
      <c r="D63" s="2" t="s">
        <v>21</v>
      </c>
      <c r="E63" s="3">
        <v>88498.13</v>
      </c>
      <c r="F63" s="3"/>
      <c r="G63" s="3">
        <f>G62+E63</f>
        <v>4323938.6099999985</v>
      </c>
    </row>
    <row r="64" spans="3:7" x14ac:dyDescent="0.25">
      <c r="C64" s="4">
        <v>45688</v>
      </c>
      <c r="D64" s="2" t="s">
        <v>15</v>
      </c>
      <c r="E64" s="3">
        <v>13241.67</v>
      </c>
      <c r="F64" s="3"/>
      <c r="G64" s="3">
        <f>G63+E64</f>
        <v>4337180.2799999984</v>
      </c>
    </row>
    <row r="65" spans="3:7" x14ac:dyDescent="0.25">
      <c r="C65" s="4">
        <v>45688</v>
      </c>
      <c r="D65" s="2" t="s">
        <v>41</v>
      </c>
      <c r="E65" s="3"/>
      <c r="F65" s="3">
        <v>382582.62</v>
      </c>
      <c r="G65" s="3">
        <f>G64-F65</f>
        <v>3954597.6599999983</v>
      </c>
    </row>
    <row r="66" spans="3:7" x14ac:dyDescent="0.25">
      <c r="C66" s="4">
        <v>45688</v>
      </c>
      <c r="D66" s="2" t="s">
        <v>42</v>
      </c>
      <c r="E66" s="3"/>
      <c r="F66" s="3">
        <v>97989.52</v>
      </c>
      <c r="G66" s="3">
        <f>G65-F66</f>
        <v>3856608.1399999983</v>
      </c>
    </row>
    <row r="67" spans="3:7" x14ac:dyDescent="0.25">
      <c r="C67" s="4">
        <v>45688</v>
      </c>
      <c r="D67" s="2" t="s">
        <v>10</v>
      </c>
      <c r="E67" s="3">
        <v>359359.61</v>
      </c>
      <c r="F67" s="3"/>
      <c r="G67" s="3">
        <f>G66+E67</f>
        <v>4215967.7499999981</v>
      </c>
    </row>
    <row r="68" spans="3:7" x14ac:dyDescent="0.25">
      <c r="C68" s="4">
        <v>45688</v>
      </c>
      <c r="D68" s="2" t="s">
        <v>43</v>
      </c>
      <c r="E68" s="3"/>
      <c r="F68" s="3">
        <v>80388.2</v>
      </c>
      <c r="G68" s="3">
        <f>G67-F68</f>
        <v>4135579.549999998</v>
      </c>
    </row>
    <row r="69" spans="3:7" x14ac:dyDescent="0.25">
      <c r="C69" s="4">
        <v>45688</v>
      </c>
      <c r="D69" s="2" t="s">
        <v>44</v>
      </c>
      <c r="E69" s="3"/>
      <c r="F69" s="3">
        <v>1196788.73</v>
      </c>
      <c r="G69" s="3">
        <f t="shared" ref="G69:G75" si="5">G68-F69</f>
        <v>2938790.819999998</v>
      </c>
    </row>
    <row r="70" spans="3:7" x14ac:dyDescent="0.25">
      <c r="C70" s="4">
        <v>45688</v>
      </c>
      <c r="D70" s="2" t="s">
        <v>45</v>
      </c>
      <c r="E70" s="3"/>
      <c r="F70" s="3">
        <v>131080</v>
      </c>
      <c r="G70" s="3">
        <f t="shared" si="5"/>
        <v>2807710.819999998</v>
      </c>
    </row>
    <row r="71" spans="3:7" x14ac:dyDescent="0.25">
      <c r="C71" s="4">
        <v>45688</v>
      </c>
      <c r="D71" s="2" t="s">
        <v>46</v>
      </c>
      <c r="E71" s="3"/>
      <c r="F71" s="3">
        <v>35313.25</v>
      </c>
      <c r="G71" s="3">
        <f t="shared" si="5"/>
        <v>2772397.569999998</v>
      </c>
    </row>
    <row r="72" spans="3:7" x14ac:dyDescent="0.25">
      <c r="C72" s="4">
        <v>45688</v>
      </c>
      <c r="D72" s="2" t="s">
        <v>47</v>
      </c>
      <c r="E72" s="3"/>
      <c r="F72" s="3">
        <v>27393.25</v>
      </c>
      <c r="G72" s="3">
        <f t="shared" si="5"/>
        <v>2745004.319999998</v>
      </c>
    </row>
    <row r="73" spans="3:7" x14ac:dyDescent="0.25">
      <c r="C73" s="4">
        <v>45688</v>
      </c>
      <c r="D73" s="2" t="s">
        <v>48</v>
      </c>
      <c r="E73" s="3"/>
      <c r="F73" s="3">
        <v>189002.5</v>
      </c>
      <c r="G73" s="3">
        <f t="shared" si="5"/>
        <v>2556001.819999998</v>
      </c>
    </row>
    <row r="74" spans="3:7" x14ac:dyDescent="0.25">
      <c r="C74" s="4">
        <v>45688</v>
      </c>
      <c r="D74" s="2" t="s">
        <v>49</v>
      </c>
      <c r="E74" s="3"/>
      <c r="F74" s="3">
        <v>122399.5</v>
      </c>
      <c r="G74" s="3">
        <f t="shared" si="5"/>
        <v>2433602.319999998</v>
      </c>
    </row>
    <row r="75" spans="3:7" x14ac:dyDescent="0.25">
      <c r="C75" s="4">
        <v>45688</v>
      </c>
      <c r="D75" s="2" t="s">
        <v>50</v>
      </c>
      <c r="E75" s="3"/>
      <c r="F75" s="3">
        <v>188765.41</v>
      </c>
      <c r="G75" s="3">
        <f t="shared" si="5"/>
        <v>2244836.9099999978</v>
      </c>
    </row>
    <row r="76" spans="3:7" x14ac:dyDescent="0.25">
      <c r="C76" s="4">
        <v>45688</v>
      </c>
      <c r="D76" s="2" t="s">
        <v>7</v>
      </c>
      <c r="E76" s="3">
        <v>13700</v>
      </c>
      <c r="F76" s="3"/>
      <c r="G76" s="3">
        <f>G75+E76</f>
        <v>2258536.9099999978</v>
      </c>
    </row>
    <row r="77" spans="3:7" x14ac:dyDescent="0.25">
      <c r="C77" s="4">
        <v>45688</v>
      </c>
      <c r="D77" s="2" t="s">
        <v>51</v>
      </c>
      <c r="E77" s="3"/>
      <c r="F77" s="3">
        <v>140560.29</v>
      </c>
      <c r="G77" s="3">
        <f>G76-F77</f>
        <v>2117976.6199999978</v>
      </c>
    </row>
    <row r="78" spans="3:7" x14ac:dyDescent="0.25">
      <c r="C78" s="4">
        <v>45688</v>
      </c>
      <c r="D78" s="2" t="s">
        <v>52</v>
      </c>
      <c r="E78" s="3"/>
      <c r="F78" s="3">
        <v>29380</v>
      </c>
      <c r="G78" s="3">
        <f t="shared" ref="G78:G89" si="6">G77-F78</f>
        <v>2088596.6199999978</v>
      </c>
    </row>
    <row r="79" spans="3:7" x14ac:dyDescent="0.25">
      <c r="C79" s="4">
        <v>45688</v>
      </c>
      <c r="D79" s="2" t="s">
        <v>53</v>
      </c>
      <c r="E79" s="3"/>
      <c r="F79" s="3">
        <v>240060.13</v>
      </c>
      <c r="G79" s="3">
        <f t="shared" si="6"/>
        <v>1848536.4899999979</v>
      </c>
    </row>
    <row r="80" spans="3:7" x14ac:dyDescent="0.25">
      <c r="C80" s="4">
        <v>45688</v>
      </c>
      <c r="D80" s="2" t="s">
        <v>54</v>
      </c>
      <c r="E80" s="3"/>
      <c r="F80" s="3">
        <v>241936.58</v>
      </c>
      <c r="G80" s="3">
        <f t="shared" si="6"/>
        <v>1606599.9099999978</v>
      </c>
    </row>
    <row r="81" spans="3:7" x14ac:dyDescent="0.25">
      <c r="C81" s="4">
        <v>45688</v>
      </c>
      <c r="D81" s="2" t="s">
        <v>55</v>
      </c>
      <c r="E81" s="3"/>
      <c r="F81" s="3">
        <v>28500</v>
      </c>
      <c r="G81" s="3">
        <f t="shared" si="6"/>
        <v>1578099.9099999978</v>
      </c>
    </row>
    <row r="82" spans="3:7" x14ac:dyDescent="0.25">
      <c r="C82" s="4">
        <v>45688</v>
      </c>
      <c r="D82" s="2" t="s">
        <v>56</v>
      </c>
      <c r="E82" s="3"/>
      <c r="F82" s="3">
        <v>187948</v>
      </c>
      <c r="G82" s="3">
        <f t="shared" si="6"/>
        <v>1390151.9099999978</v>
      </c>
    </row>
    <row r="83" spans="3:7" x14ac:dyDescent="0.25">
      <c r="C83" s="4">
        <v>45688</v>
      </c>
      <c r="D83" s="2" t="s">
        <v>57</v>
      </c>
      <c r="E83" s="3"/>
      <c r="F83" s="3">
        <v>83700</v>
      </c>
      <c r="G83" s="3">
        <f t="shared" si="6"/>
        <v>1306451.9099999978</v>
      </c>
    </row>
    <row r="84" spans="3:7" x14ac:dyDescent="0.25">
      <c r="C84" s="4">
        <v>45688</v>
      </c>
      <c r="D84" s="2" t="s">
        <v>58</v>
      </c>
      <c r="E84" s="3"/>
      <c r="F84" s="3">
        <v>14891.25</v>
      </c>
      <c r="G84" s="3">
        <f t="shared" si="6"/>
        <v>1291560.6599999978</v>
      </c>
    </row>
    <row r="85" spans="3:7" x14ac:dyDescent="0.25">
      <c r="C85" s="4">
        <v>45688</v>
      </c>
      <c r="D85" s="2" t="s">
        <v>59</v>
      </c>
      <c r="E85" s="3"/>
      <c r="F85" s="3">
        <v>28201</v>
      </c>
      <c r="G85" s="3">
        <f t="shared" si="6"/>
        <v>1263359.6599999978</v>
      </c>
    </row>
    <row r="86" spans="3:7" x14ac:dyDescent="0.25">
      <c r="C86" s="4">
        <v>45688</v>
      </c>
      <c r="D86" s="2" t="s">
        <v>60</v>
      </c>
      <c r="E86" s="3"/>
      <c r="F86" s="3">
        <v>163575.67999999999</v>
      </c>
      <c r="G86" s="3">
        <f t="shared" si="6"/>
        <v>1099783.9799999979</v>
      </c>
    </row>
    <row r="87" spans="3:7" x14ac:dyDescent="0.25">
      <c r="C87" s="4">
        <v>45688</v>
      </c>
      <c r="D87" s="2" t="s">
        <v>61</v>
      </c>
      <c r="E87" s="3"/>
      <c r="F87" s="3">
        <v>9876.01</v>
      </c>
      <c r="G87" s="3">
        <f t="shared" si="6"/>
        <v>1089907.9699999979</v>
      </c>
    </row>
    <row r="88" spans="3:7" x14ac:dyDescent="0.25">
      <c r="C88" s="4">
        <v>45688</v>
      </c>
      <c r="D88" s="2" t="s">
        <v>62</v>
      </c>
      <c r="E88" s="3"/>
      <c r="F88" s="3">
        <v>49847.3</v>
      </c>
      <c r="G88" s="3">
        <f t="shared" si="6"/>
        <v>1040060.6699999978</v>
      </c>
    </row>
    <row r="89" spans="3:7" x14ac:dyDescent="0.25">
      <c r="C89" s="4">
        <v>45688</v>
      </c>
      <c r="D89" s="2" t="s">
        <v>16</v>
      </c>
      <c r="E89" s="3"/>
      <c r="F89" s="3">
        <v>11360.75</v>
      </c>
      <c r="G89" s="3">
        <f t="shared" si="6"/>
        <v>1028699.9199999978</v>
      </c>
    </row>
  </sheetData>
  <mergeCells count="1">
    <mergeCell ref="D6:G9"/>
  </mergeCells>
  <pageMargins left="0.7" right="0.7" top="0.75" bottom="0.75" header="0.3" footer="0.3"/>
  <pageSetup scale="62" fitToHeight="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G105"/>
  <sheetViews>
    <sheetView topLeftCell="A94" workbookViewId="0">
      <selection activeCell="C5" sqref="C5:G105"/>
    </sheetView>
  </sheetViews>
  <sheetFormatPr baseColWidth="10" defaultRowHeight="15" x14ac:dyDescent="0.25"/>
  <cols>
    <col min="3" max="3" width="14.7109375" bestFit="1" customWidth="1"/>
    <col min="4" max="4" width="51.85546875" bestFit="1" customWidth="1"/>
    <col min="5" max="5" width="16.42578125" bestFit="1" customWidth="1"/>
    <col min="6" max="6" width="16.42578125" customWidth="1"/>
    <col min="7" max="7" width="16.42578125" bestFit="1" customWidth="1"/>
  </cols>
  <sheetData>
    <row r="1" spans="3:7" ht="18.75" x14ac:dyDescent="0.3">
      <c r="C1" s="5"/>
      <c r="D1" s="5"/>
      <c r="E1" s="5"/>
      <c r="F1" s="5"/>
      <c r="G1" s="5"/>
    </row>
    <row r="2" spans="3:7" ht="18.75" x14ac:dyDescent="0.3">
      <c r="C2" s="5"/>
      <c r="D2" s="5"/>
      <c r="E2" s="5"/>
      <c r="F2" s="5"/>
      <c r="G2" s="5"/>
    </row>
    <row r="3" spans="3:7" ht="18.75" x14ac:dyDescent="0.3">
      <c r="C3" s="5"/>
      <c r="D3" s="5"/>
      <c r="E3" s="5"/>
      <c r="F3" s="5"/>
      <c r="G3" s="5"/>
    </row>
    <row r="4" spans="3:7" ht="18.75" x14ac:dyDescent="0.3">
      <c r="C4" s="5"/>
      <c r="D4" s="5"/>
      <c r="E4" s="5"/>
      <c r="F4" s="5"/>
      <c r="G4" s="5"/>
    </row>
    <row r="5" spans="3:7" ht="18.75" x14ac:dyDescent="0.3">
      <c r="C5" s="5"/>
      <c r="D5" s="5"/>
      <c r="E5" s="5"/>
      <c r="F5" s="5"/>
      <c r="G5" s="5"/>
    </row>
    <row r="6" spans="3:7" ht="18.75" x14ac:dyDescent="0.3">
      <c r="C6" s="5"/>
      <c r="D6" s="5"/>
      <c r="E6" s="5"/>
      <c r="F6" s="5"/>
      <c r="G6" s="5"/>
    </row>
    <row r="7" spans="3:7" ht="18.75" x14ac:dyDescent="0.3">
      <c r="C7" s="5"/>
      <c r="D7" s="5"/>
      <c r="E7" s="5"/>
      <c r="F7" s="5"/>
      <c r="G7" s="5"/>
    </row>
    <row r="8" spans="3:7" ht="18.75" x14ac:dyDescent="0.3">
      <c r="C8" s="5"/>
      <c r="D8" s="5"/>
      <c r="E8" s="5"/>
      <c r="F8" s="5"/>
      <c r="G8" s="5"/>
    </row>
    <row r="9" spans="3:7" ht="18.75" x14ac:dyDescent="0.3">
      <c r="C9" s="5"/>
      <c r="D9" s="5"/>
      <c r="E9" s="5"/>
      <c r="F9" s="5"/>
      <c r="G9" s="5"/>
    </row>
    <row r="10" spans="3:7" ht="18.75" x14ac:dyDescent="0.3">
      <c r="C10" s="5"/>
      <c r="D10" s="5"/>
      <c r="E10" s="5"/>
      <c r="F10" s="5"/>
      <c r="G10" s="5"/>
    </row>
    <row r="11" spans="3:7" ht="18.75" x14ac:dyDescent="0.3">
      <c r="C11" s="5"/>
      <c r="D11" s="37" t="s">
        <v>64</v>
      </c>
      <c r="E11" s="37"/>
      <c r="F11" s="37"/>
      <c r="G11" s="37"/>
    </row>
    <row r="12" spans="3:7" ht="18.75" x14ac:dyDescent="0.3">
      <c r="C12" s="5"/>
      <c r="D12" s="37"/>
      <c r="E12" s="37"/>
      <c r="F12" s="37"/>
      <c r="G12" s="37"/>
    </row>
    <row r="13" spans="3:7" ht="18.75" x14ac:dyDescent="0.3">
      <c r="C13" s="5"/>
      <c r="D13" s="37"/>
      <c r="E13" s="37"/>
      <c r="F13" s="37"/>
      <c r="G13" s="37"/>
    </row>
    <row r="14" spans="3:7" ht="18.75" x14ac:dyDescent="0.3">
      <c r="C14" s="5"/>
      <c r="D14" s="38"/>
      <c r="E14" s="38"/>
      <c r="F14" s="38"/>
      <c r="G14" s="38"/>
    </row>
    <row r="15" spans="3:7" ht="18.75" x14ac:dyDescent="0.3">
      <c r="C15" s="6" t="s">
        <v>5</v>
      </c>
      <c r="D15" s="6" t="s">
        <v>0</v>
      </c>
      <c r="E15" s="6" t="s">
        <v>1</v>
      </c>
      <c r="F15" s="6" t="s">
        <v>2</v>
      </c>
      <c r="G15" s="6" t="s">
        <v>3</v>
      </c>
    </row>
    <row r="16" spans="3:7" ht="18.75" x14ac:dyDescent="0.3">
      <c r="C16" s="7">
        <v>45689</v>
      </c>
      <c r="D16" s="8" t="s">
        <v>4</v>
      </c>
      <c r="E16" s="5"/>
      <c r="F16" s="9"/>
      <c r="G16" s="9">
        <f>+'ENERO 2025'!G89</f>
        <v>1028699.9199999978</v>
      </c>
    </row>
    <row r="17" spans="3:7" ht="18.75" x14ac:dyDescent="0.3">
      <c r="C17" s="7">
        <v>45691</v>
      </c>
      <c r="D17" s="7" t="s">
        <v>7</v>
      </c>
      <c r="E17" s="9">
        <v>6400</v>
      </c>
      <c r="F17" s="9"/>
      <c r="G17" s="9">
        <f>G16+E17</f>
        <v>1035099.9199999978</v>
      </c>
    </row>
    <row r="18" spans="3:7" ht="18.75" x14ac:dyDescent="0.3">
      <c r="C18" s="7">
        <v>45692</v>
      </c>
      <c r="D18" s="8" t="s">
        <v>7</v>
      </c>
      <c r="E18" s="9">
        <v>17300</v>
      </c>
      <c r="F18" s="9"/>
      <c r="G18" s="9">
        <f t="shared" ref="G18:G25" si="0">G17+E18</f>
        <v>1052399.9199999978</v>
      </c>
    </row>
    <row r="19" spans="3:7" ht="18.75" x14ac:dyDescent="0.3">
      <c r="C19" s="7">
        <v>45693</v>
      </c>
      <c r="D19" s="8" t="s">
        <v>8</v>
      </c>
      <c r="E19" s="9">
        <v>3447933.59</v>
      </c>
      <c r="F19" s="9"/>
      <c r="G19" s="9">
        <f t="shared" si="0"/>
        <v>4500333.5099999979</v>
      </c>
    </row>
    <row r="20" spans="3:7" ht="18.75" x14ac:dyDescent="0.3">
      <c r="C20" s="7">
        <v>45693</v>
      </c>
      <c r="D20" s="8" t="s">
        <v>7</v>
      </c>
      <c r="E20" s="9">
        <v>7500</v>
      </c>
      <c r="F20" s="9"/>
      <c r="G20" s="9">
        <f t="shared" si="0"/>
        <v>4507833.5099999979</v>
      </c>
    </row>
    <row r="21" spans="3:7" ht="18.75" x14ac:dyDescent="0.3">
      <c r="C21" s="7">
        <v>45694</v>
      </c>
      <c r="D21" s="8" t="s">
        <v>20</v>
      </c>
      <c r="E21" s="9">
        <v>9388.0300000000007</v>
      </c>
      <c r="F21" s="9"/>
      <c r="G21" s="9">
        <f t="shared" si="0"/>
        <v>4517221.5399999982</v>
      </c>
    </row>
    <row r="22" spans="3:7" ht="18.75" x14ac:dyDescent="0.3">
      <c r="C22" s="7">
        <v>45694</v>
      </c>
      <c r="D22" s="8" t="s">
        <v>7</v>
      </c>
      <c r="E22" s="9">
        <v>8800</v>
      </c>
      <c r="F22" s="9"/>
      <c r="G22" s="9">
        <f t="shared" si="0"/>
        <v>4526021.5399999982</v>
      </c>
    </row>
    <row r="23" spans="3:7" ht="18.75" x14ac:dyDescent="0.3">
      <c r="C23" s="7">
        <v>45694</v>
      </c>
      <c r="D23" s="8" t="s">
        <v>67</v>
      </c>
      <c r="E23" s="9">
        <v>1972447.07</v>
      </c>
      <c r="F23" s="9"/>
      <c r="G23" s="9">
        <f t="shared" si="0"/>
        <v>6498468.6099999985</v>
      </c>
    </row>
    <row r="24" spans="3:7" ht="18.75" x14ac:dyDescent="0.3">
      <c r="C24" s="7">
        <v>45694</v>
      </c>
      <c r="D24" s="8" t="s">
        <v>68</v>
      </c>
      <c r="E24" s="9">
        <v>265999.09000000003</v>
      </c>
      <c r="F24" s="9"/>
      <c r="G24" s="9">
        <f t="shared" si="0"/>
        <v>6764467.6999999983</v>
      </c>
    </row>
    <row r="25" spans="3:7" ht="18.75" x14ac:dyDescent="0.3">
      <c r="C25" s="7">
        <v>45695</v>
      </c>
      <c r="D25" s="8" t="s">
        <v>7</v>
      </c>
      <c r="E25" s="9">
        <v>10400</v>
      </c>
      <c r="F25" s="9"/>
      <c r="G25" s="9">
        <f t="shared" si="0"/>
        <v>6774867.6999999983</v>
      </c>
    </row>
    <row r="26" spans="3:7" ht="18.75" x14ac:dyDescent="0.3">
      <c r="C26" s="7">
        <v>45698</v>
      </c>
      <c r="D26" s="8" t="s">
        <v>23</v>
      </c>
      <c r="E26" s="9"/>
      <c r="F26" s="9">
        <v>217708.18</v>
      </c>
      <c r="G26" s="9">
        <f>G25-F26</f>
        <v>6557159.5199999986</v>
      </c>
    </row>
    <row r="27" spans="3:7" ht="18.75" x14ac:dyDescent="0.3">
      <c r="C27" s="7">
        <v>45698</v>
      </c>
      <c r="D27" s="8" t="s">
        <v>73</v>
      </c>
      <c r="E27" s="9"/>
      <c r="F27" s="9">
        <v>38583.760000000002</v>
      </c>
      <c r="G27" s="9">
        <f t="shared" ref="G27:G44" si="1">G26-F27</f>
        <v>6518575.7599999988</v>
      </c>
    </row>
    <row r="28" spans="3:7" ht="18.75" x14ac:dyDescent="0.3">
      <c r="C28" s="7">
        <v>45698</v>
      </c>
      <c r="D28" s="8" t="s">
        <v>74</v>
      </c>
      <c r="E28" s="9"/>
      <c r="F28" s="9">
        <v>16059.07</v>
      </c>
      <c r="G28" s="9">
        <f t="shared" si="1"/>
        <v>6502516.6899999985</v>
      </c>
    </row>
    <row r="29" spans="3:7" ht="18.75" x14ac:dyDescent="0.3">
      <c r="C29" s="7">
        <v>45698</v>
      </c>
      <c r="D29" s="8" t="s">
        <v>75</v>
      </c>
      <c r="E29" s="9"/>
      <c r="F29" s="9">
        <v>7752.65</v>
      </c>
      <c r="G29" s="9">
        <f t="shared" si="1"/>
        <v>6494764.0399999982</v>
      </c>
    </row>
    <row r="30" spans="3:7" ht="18.75" x14ac:dyDescent="0.3">
      <c r="C30" s="7">
        <v>45698</v>
      </c>
      <c r="D30" s="8" t="s">
        <v>76</v>
      </c>
      <c r="E30" s="9"/>
      <c r="F30" s="9">
        <v>7614.21</v>
      </c>
      <c r="G30" s="9">
        <f t="shared" si="1"/>
        <v>6487149.8299999982</v>
      </c>
    </row>
    <row r="31" spans="3:7" ht="18.75" x14ac:dyDescent="0.3">
      <c r="C31" s="7">
        <v>45698</v>
      </c>
      <c r="D31" s="8" t="s">
        <v>77</v>
      </c>
      <c r="E31" s="9"/>
      <c r="F31" s="9">
        <v>9413.93</v>
      </c>
      <c r="G31" s="9">
        <f t="shared" si="1"/>
        <v>6477735.8999999985</v>
      </c>
    </row>
    <row r="32" spans="3:7" ht="18.75" x14ac:dyDescent="0.3">
      <c r="C32" s="7">
        <v>45698</v>
      </c>
      <c r="D32" s="8" t="s">
        <v>78</v>
      </c>
      <c r="E32" s="9"/>
      <c r="F32" s="9">
        <v>5076.1400000000003</v>
      </c>
      <c r="G32" s="9">
        <f t="shared" si="1"/>
        <v>6472659.7599999988</v>
      </c>
    </row>
    <row r="33" spans="3:7" ht="18.75" x14ac:dyDescent="0.3">
      <c r="C33" s="7">
        <v>45698</v>
      </c>
      <c r="D33" s="8" t="s">
        <v>79</v>
      </c>
      <c r="E33" s="9"/>
      <c r="F33" s="9">
        <v>53800</v>
      </c>
      <c r="G33" s="9">
        <f t="shared" si="1"/>
        <v>6418859.7599999988</v>
      </c>
    </row>
    <row r="34" spans="3:7" ht="18.75" x14ac:dyDescent="0.3">
      <c r="C34" s="7">
        <v>45698</v>
      </c>
      <c r="D34" s="8" t="s">
        <v>80</v>
      </c>
      <c r="E34" s="9"/>
      <c r="F34" s="9">
        <v>111984.1</v>
      </c>
      <c r="G34" s="9">
        <f t="shared" si="1"/>
        <v>6306875.6599999992</v>
      </c>
    </row>
    <row r="35" spans="3:7" ht="18.75" x14ac:dyDescent="0.3">
      <c r="C35" s="7">
        <v>45698</v>
      </c>
      <c r="D35" s="8" t="s">
        <v>81</v>
      </c>
      <c r="E35" s="9"/>
      <c r="F35" s="9">
        <v>166947.06</v>
      </c>
      <c r="G35" s="9">
        <f t="shared" si="1"/>
        <v>6139928.5999999996</v>
      </c>
    </row>
    <row r="36" spans="3:7" ht="18.75" x14ac:dyDescent="0.3">
      <c r="C36" s="7">
        <v>45698</v>
      </c>
      <c r="D36" s="8" t="s">
        <v>82</v>
      </c>
      <c r="E36" s="9"/>
      <c r="F36" s="9">
        <v>87812.3</v>
      </c>
      <c r="G36" s="9">
        <f t="shared" si="1"/>
        <v>6052116.2999999998</v>
      </c>
    </row>
    <row r="37" spans="3:7" ht="18.75" x14ac:dyDescent="0.3">
      <c r="C37" s="7">
        <v>45698</v>
      </c>
      <c r="D37" s="8" t="s">
        <v>83</v>
      </c>
      <c r="E37" s="9"/>
      <c r="F37" s="9">
        <v>165697.54999999999</v>
      </c>
      <c r="G37" s="9">
        <f t="shared" si="1"/>
        <v>5886418.75</v>
      </c>
    </row>
    <row r="38" spans="3:7" ht="18.75" x14ac:dyDescent="0.3">
      <c r="C38" s="7">
        <v>45698</v>
      </c>
      <c r="D38" s="8" t="s">
        <v>84</v>
      </c>
      <c r="E38" s="9"/>
      <c r="F38" s="9">
        <v>149625</v>
      </c>
      <c r="G38" s="9">
        <f t="shared" si="1"/>
        <v>5736793.75</v>
      </c>
    </row>
    <row r="39" spans="3:7" ht="18.75" x14ac:dyDescent="0.3">
      <c r="C39" s="7">
        <v>45698</v>
      </c>
      <c r="D39" s="8" t="s">
        <v>85</v>
      </c>
      <c r="E39" s="9"/>
      <c r="F39" s="9">
        <v>163607.12</v>
      </c>
      <c r="G39" s="9">
        <f t="shared" si="1"/>
        <v>5573186.6299999999</v>
      </c>
    </row>
    <row r="40" spans="3:7" ht="18.75" x14ac:dyDescent="0.3">
      <c r="C40" s="7">
        <v>45698</v>
      </c>
      <c r="D40" s="8" t="s">
        <v>86</v>
      </c>
      <c r="E40" s="9"/>
      <c r="F40" s="9">
        <v>55257</v>
      </c>
      <c r="G40" s="9">
        <f t="shared" si="1"/>
        <v>5517929.6299999999</v>
      </c>
    </row>
    <row r="41" spans="3:7" ht="18.75" x14ac:dyDescent="0.3">
      <c r="C41" s="7">
        <v>45698</v>
      </c>
      <c r="D41" s="8" t="s">
        <v>87</v>
      </c>
      <c r="E41" s="9"/>
      <c r="F41" s="9">
        <v>10059.26</v>
      </c>
      <c r="G41" s="9">
        <f t="shared" si="1"/>
        <v>5507870.3700000001</v>
      </c>
    </row>
    <row r="42" spans="3:7" ht="18.75" x14ac:dyDescent="0.3">
      <c r="C42" s="7">
        <v>45698</v>
      </c>
      <c r="D42" s="8" t="s">
        <v>87</v>
      </c>
      <c r="E42" s="9"/>
      <c r="F42" s="9">
        <v>51197.62</v>
      </c>
      <c r="G42" s="9">
        <f t="shared" si="1"/>
        <v>5456672.75</v>
      </c>
    </row>
    <row r="43" spans="3:7" ht="18.75" x14ac:dyDescent="0.3">
      <c r="C43" s="7">
        <v>45698</v>
      </c>
      <c r="D43" s="8" t="s">
        <v>88</v>
      </c>
      <c r="E43" s="9"/>
      <c r="F43" s="9">
        <v>15170.25</v>
      </c>
      <c r="G43" s="9">
        <f t="shared" si="1"/>
        <v>5441502.5</v>
      </c>
    </row>
    <row r="44" spans="3:7" ht="18.75" x14ac:dyDescent="0.3">
      <c r="C44" s="7">
        <v>45698</v>
      </c>
      <c r="D44" s="8" t="s">
        <v>89</v>
      </c>
      <c r="E44" s="9"/>
      <c r="F44" s="9">
        <v>209304.25</v>
      </c>
      <c r="G44" s="9">
        <f t="shared" si="1"/>
        <v>5232198.25</v>
      </c>
    </row>
    <row r="45" spans="3:7" ht="18.75" x14ac:dyDescent="0.3">
      <c r="C45" s="7">
        <v>45700</v>
      </c>
      <c r="D45" s="8" t="s">
        <v>7</v>
      </c>
      <c r="E45" s="9">
        <v>15500</v>
      </c>
      <c r="F45" s="9"/>
      <c r="G45" s="9">
        <f>G44+E45</f>
        <v>5247698.25</v>
      </c>
    </row>
    <row r="46" spans="3:7" ht="18.75" x14ac:dyDescent="0.3">
      <c r="C46" s="7">
        <v>45700</v>
      </c>
      <c r="D46" s="8" t="s">
        <v>7</v>
      </c>
      <c r="E46" s="9">
        <v>13400</v>
      </c>
      <c r="F46" s="9"/>
      <c r="G46" s="9">
        <f t="shared" ref="G46:G58" si="2">G45+E46</f>
        <v>5261098.25</v>
      </c>
    </row>
    <row r="47" spans="3:7" ht="18.75" x14ac:dyDescent="0.3">
      <c r="C47" s="7">
        <v>45701</v>
      </c>
      <c r="D47" s="8" t="s">
        <v>7</v>
      </c>
      <c r="E47" s="9">
        <v>15950</v>
      </c>
      <c r="F47" s="9"/>
      <c r="G47" s="9">
        <f t="shared" si="2"/>
        <v>5277048.25</v>
      </c>
    </row>
    <row r="48" spans="3:7" ht="18.75" x14ac:dyDescent="0.3">
      <c r="C48" s="7">
        <v>45702</v>
      </c>
      <c r="D48" s="8" t="s">
        <v>22</v>
      </c>
      <c r="E48" s="9">
        <v>10000</v>
      </c>
      <c r="F48" s="9"/>
      <c r="G48" s="9">
        <f t="shared" si="2"/>
        <v>5287048.25</v>
      </c>
    </row>
    <row r="49" spans="3:7" ht="18.75" x14ac:dyDescent="0.3">
      <c r="C49" s="7">
        <v>45705</v>
      </c>
      <c r="D49" s="8" t="s">
        <v>65</v>
      </c>
      <c r="E49" s="9">
        <v>16700</v>
      </c>
      <c r="F49" s="9"/>
      <c r="G49" s="9">
        <f t="shared" si="2"/>
        <v>5303748.25</v>
      </c>
    </row>
    <row r="50" spans="3:7" ht="18.75" x14ac:dyDescent="0.3">
      <c r="C50" s="7">
        <v>45706</v>
      </c>
      <c r="D50" s="8" t="s">
        <v>7</v>
      </c>
      <c r="E50" s="9">
        <v>17100</v>
      </c>
      <c r="F50" s="9"/>
      <c r="G50" s="9">
        <f t="shared" si="2"/>
        <v>5320848.25</v>
      </c>
    </row>
    <row r="51" spans="3:7" ht="18.75" x14ac:dyDescent="0.3">
      <c r="C51" s="7">
        <v>45706</v>
      </c>
      <c r="D51" s="8" t="s">
        <v>7</v>
      </c>
      <c r="E51" s="9">
        <v>13600</v>
      </c>
      <c r="F51" s="9"/>
      <c r="G51" s="9">
        <f t="shared" si="2"/>
        <v>5334448.25</v>
      </c>
    </row>
    <row r="52" spans="3:7" ht="18.75" x14ac:dyDescent="0.3">
      <c r="C52" s="7">
        <v>45707</v>
      </c>
      <c r="D52" s="8" t="s">
        <v>7</v>
      </c>
      <c r="E52" s="9">
        <v>18700</v>
      </c>
      <c r="F52" s="9"/>
      <c r="G52" s="9">
        <f t="shared" si="2"/>
        <v>5353148.25</v>
      </c>
    </row>
    <row r="53" spans="3:7" ht="18.75" x14ac:dyDescent="0.3">
      <c r="C53" s="7">
        <v>45707</v>
      </c>
      <c r="D53" s="8" t="s">
        <v>11</v>
      </c>
      <c r="E53" s="9">
        <v>7383.38</v>
      </c>
      <c r="F53" s="9"/>
      <c r="G53" s="9">
        <f t="shared" si="2"/>
        <v>5360531.63</v>
      </c>
    </row>
    <row r="54" spans="3:7" ht="18.75" x14ac:dyDescent="0.3">
      <c r="C54" s="7">
        <v>45708</v>
      </c>
      <c r="D54" s="8" t="s">
        <v>13</v>
      </c>
      <c r="E54" s="9">
        <v>1821793.5</v>
      </c>
      <c r="F54" s="9"/>
      <c r="G54" s="9">
        <f t="shared" si="2"/>
        <v>7182325.1299999999</v>
      </c>
    </row>
    <row r="55" spans="3:7" ht="18.75" x14ac:dyDescent="0.3">
      <c r="C55" s="7">
        <v>45708</v>
      </c>
      <c r="D55" s="8" t="s">
        <v>14</v>
      </c>
      <c r="E55" s="9">
        <v>99470.76</v>
      </c>
      <c r="F55" s="9"/>
      <c r="G55" s="9">
        <f t="shared" si="2"/>
        <v>7281795.8899999997</v>
      </c>
    </row>
    <row r="56" spans="3:7" ht="18.75" x14ac:dyDescent="0.3">
      <c r="C56" s="7">
        <v>45709</v>
      </c>
      <c r="D56" s="8" t="s">
        <v>7</v>
      </c>
      <c r="E56" s="9">
        <v>21700</v>
      </c>
      <c r="F56" s="9"/>
      <c r="G56" s="9">
        <f t="shared" si="2"/>
        <v>7303495.8899999997</v>
      </c>
    </row>
    <row r="57" spans="3:7" ht="18.75" x14ac:dyDescent="0.3">
      <c r="C57" s="7">
        <v>45709</v>
      </c>
      <c r="D57" s="8" t="s">
        <v>7</v>
      </c>
      <c r="E57" s="9">
        <v>26400</v>
      </c>
      <c r="F57" s="9"/>
      <c r="G57" s="9">
        <f t="shared" si="2"/>
        <v>7329895.8899999997</v>
      </c>
    </row>
    <row r="58" spans="3:7" ht="18.75" x14ac:dyDescent="0.3">
      <c r="C58" s="7">
        <v>45709</v>
      </c>
      <c r="D58" s="8" t="s">
        <v>12</v>
      </c>
      <c r="E58" s="9">
        <v>53771.56</v>
      </c>
      <c r="F58" s="9"/>
      <c r="G58" s="9">
        <f t="shared" si="2"/>
        <v>7383667.4499999993</v>
      </c>
    </row>
    <row r="59" spans="3:7" ht="18.75" x14ac:dyDescent="0.3">
      <c r="C59" s="7">
        <v>45709</v>
      </c>
      <c r="D59" s="8" t="s">
        <v>59</v>
      </c>
      <c r="E59" s="9"/>
      <c r="F59" s="9">
        <v>62919.66</v>
      </c>
      <c r="G59" s="9">
        <f>G58-F59</f>
        <v>7320747.7899999991</v>
      </c>
    </row>
    <row r="60" spans="3:7" ht="18.75" x14ac:dyDescent="0.3">
      <c r="C60" s="7">
        <v>45709</v>
      </c>
      <c r="D60" s="8" t="s">
        <v>56</v>
      </c>
      <c r="E60" s="9"/>
      <c r="F60" s="9">
        <v>406362.5</v>
      </c>
      <c r="G60" s="9">
        <f t="shared" ref="G60:G77" si="3">G59-F60</f>
        <v>6914385.2899999991</v>
      </c>
    </row>
    <row r="61" spans="3:7" ht="18.75" x14ac:dyDescent="0.3">
      <c r="C61" s="7">
        <v>45709</v>
      </c>
      <c r="D61" s="8" t="s">
        <v>57</v>
      </c>
      <c r="E61" s="9"/>
      <c r="F61" s="9">
        <v>139500</v>
      </c>
      <c r="G61" s="9">
        <f t="shared" si="3"/>
        <v>6774885.2899999991</v>
      </c>
    </row>
    <row r="62" spans="3:7" ht="18.75" x14ac:dyDescent="0.3">
      <c r="C62" s="7">
        <v>45709</v>
      </c>
      <c r="D62" s="8" t="s">
        <v>90</v>
      </c>
      <c r="E62" s="9"/>
      <c r="F62" s="9">
        <v>396910</v>
      </c>
      <c r="G62" s="9">
        <f t="shared" si="3"/>
        <v>6377975.2899999991</v>
      </c>
    </row>
    <row r="63" spans="3:7" ht="18.75" x14ac:dyDescent="0.3">
      <c r="C63" s="7">
        <v>45709</v>
      </c>
      <c r="D63" s="8" t="s">
        <v>91</v>
      </c>
      <c r="E63" s="9"/>
      <c r="F63" s="9">
        <v>244635</v>
      </c>
      <c r="G63" s="9">
        <f t="shared" si="3"/>
        <v>6133340.2899999991</v>
      </c>
    </row>
    <row r="64" spans="3:7" ht="18.75" x14ac:dyDescent="0.3">
      <c r="C64" s="7">
        <v>45709</v>
      </c>
      <c r="D64" s="8" t="s">
        <v>48</v>
      </c>
      <c r="E64" s="9"/>
      <c r="F64" s="9">
        <v>348175</v>
      </c>
      <c r="G64" s="9">
        <f t="shared" si="3"/>
        <v>5785165.2899999991</v>
      </c>
    </row>
    <row r="65" spans="3:7" ht="18.75" x14ac:dyDescent="0.3">
      <c r="C65" s="7">
        <v>45709</v>
      </c>
      <c r="D65" s="8" t="s">
        <v>92</v>
      </c>
      <c r="E65" s="9"/>
      <c r="F65" s="9">
        <v>204250</v>
      </c>
      <c r="G65" s="9">
        <f t="shared" si="3"/>
        <v>5580915.2899999991</v>
      </c>
    </row>
    <row r="66" spans="3:7" ht="18.75" x14ac:dyDescent="0.3">
      <c r="C66" s="7">
        <v>45709</v>
      </c>
      <c r="D66" s="8" t="s">
        <v>93</v>
      </c>
      <c r="E66" s="9"/>
      <c r="F66" s="9">
        <v>179220.61</v>
      </c>
      <c r="G66" s="9">
        <f t="shared" si="3"/>
        <v>5401694.6799999988</v>
      </c>
    </row>
    <row r="67" spans="3:7" ht="18.75" x14ac:dyDescent="0.3">
      <c r="C67" s="7">
        <v>45709</v>
      </c>
      <c r="D67" s="8" t="s">
        <v>94</v>
      </c>
      <c r="E67" s="9"/>
      <c r="F67" s="9">
        <v>55318.2</v>
      </c>
      <c r="G67" s="9">
        <f t="shared" si="3"/>
        <v>5346376.4799999986</v>
      </c>
    </row>
    <row r="68" spans="3:7" ht="18.75" x14ac:dyDescent="0.3">
      <c r="C68" s="7">
        <v>45709</v>
      </c>
      <c r="D68" s="8" t="s">
        <v>95</v>
      </c>
      <c r="E68" s="9"/>
      <c r="F68" s="9">
        <v>77974.399999999994</v>
      </c>
      <c r="G68" s="9">
        <f t="shared" si="3"/>
        <v>5268402.0799999982</v>
      </c>
    </row>
    <row r="69" spans="3:7" ht="18.75" x14ac:dyDescent="0.3">
      <c r="C69" s="7">
        <v>45709</v>
      </c>
      <c r="D69" s="8" t="s">
        <v>96</v>
      </c>
      <c r="E69" s="9"/>
      <c r="F69" s="9">
        <v>4596.6099999999997</v>
      </c>
      <c r="G69" s="9">
        <f t="shared" si="3"/>
        <v>5263805.4699999979</v>
      </c>
    </row>
    <row r="70" spans="3:7" ht="18.75" x14ac:dyDescent="0.3">
      <c r="C70" s="7">
        <v>45709</v>
      </c>
      <c r="D70" s="8" t="s">
        <v>97</v>
      </c>
      <c r="E70" s="9"/>
      <c r="F70" s="9">
        <v>1259224.3999999999</v>
      </c>
      <c r="G70" s="9">
        <f>G69-F70</f>
        <v>4004581.069999998</v>
      </c>
    </row>
    <row r="71" spans="3:7" ht="18.75" x14ac:dyDescent="0.3">
      <c r="C71" s="7">
        <v>45709</v>
      </c>
      <c r="D71" s="8" t="s">
        <v>98</v>
      </c>
      <c r="E71" s="9"/>
      <c r="F71" s="9">
        <v>93483.38</v>
      </c>
      <c r="G71" s="9">
        <f t="shared" si="3"/>
        <v>3911097.6899999981</v>
      </c>
    </row>
    <row r="72" spans="3:7" ht="18.75" x14ac:dyDescent="0.3">
      <c r="C72" s="7">
        <v>45709</v>
      </c>
      <c r="D72" s="8" t="s">
        <v>99</v>
      </c>
      <c r="E72" s="9"/>
      <c r="F72" s="9">
        <v>9012.36</v>
      </c>
      <c r="G72" s="9">
        <f t="shared" si="3"/>
        <v>3902085.3299999982</v>
      </c>
    </row>
    <row r="73" spans="3:7" ht="18.75" x14ac:dyDescent="0.3">
      <c r="C73" s="7">
        <v>45709</v>
      </c>
      <c r="D73" s="8" t="s">
        <v>100</v>
      </c>
      <c r="E73" s="9"/>
      <c r="F73" s="9">
        <v>33416.81</v>
      </c>
      <c r="G73" s="9">
        <f t="shared" si="3"/>
        <v>3868668.5199999982</v>
      </c>
    </row>
    <row r="74" spans="3:7" ht="18.75" x14ac:dyDescent="0.3">
      <c r="C74" s="7">
        <v>45709</v>
      </c>
      <c r="D74" s="8" t="s">
        <v>101</v>
      </c>
      <c r="E74" s="9"/>
      <c r="F74" s="9">
        <v>142500</v>
      </c>
      <c r="G74" s="9">
        <f t="shared" si="3"/>
        <v>3726168.5199999982</v>
      </c>
    </row>
    <row r="75" spans="3:7" ht="18.75" x14ac:dyDescent="0.3">
      <c r="C75" s="7">
        <v>45709</v>
      </c>
      <c r="D75" s="8" t="s">
        <v>60</v>
      </c>
      <c r="E75" s="9"/>
      <c r="F75" s="9">
        <v>138514.51</v>
      </c>
      <c r="G75" s="9">
        <f t="shared" si="3"/>
        <v>3587654.0099999979</v>
      </c>
    </row>
    <row r="76" spans="3:7" ht="18.75" x14ac:dyDescent="0.3">
      <c r="C76" s="7">
        <v>45709</v>
      </c>
      <c r="D76" s="8" t="s">
        <v>50</v>
      </c>
      <c r="E76" s="9"/>
      <c r="F76" s="9">
        <v>248324.94</v>
      </c>
      <c r="G76" s="9">
        <f t="shared" si="3"/>
        <v>3339329.069999998</v>
      </c>
    </row>
    <row r="77" spans="3:7" ht="18.75" x14ac:dyDescent="0.3">
      <c r="C77" s="7">
        <v>45709</v>
      </c>
      <c r="D77" s="8" t="s">
        <v>102</v>
      </c>
      <c r="E77" s="9"/>
      <c r="F77" s="9">
        <v>84185</v>
      </c>
      <c r="G77" s="9">
        <f t="shared" si="3"/>
        <v>3255144.069999998</v>
      </c>
    </row>
    <row r="78" spans="3:7" ht="18.75" x14ac:dyDescent="0.3">
      <c r="C78" s="7">
        <v>45713</v>
      </c>
      <c r="D78" s="8" t="s">
        <v>7</v>
      </c>
      <c r="E78" s="9">
        <v>24600</v>
      </c>
      <c r="F78" s="9"/>
      <c r="G78" s="9">
        <f>G77+E78</f>
        <v>3279744.069999998</v>
      </c>
    </row>
    <row r="79" spans="3:7" ht="18.75" x14ac:dyDescent="0.3">
      <c r="C79" s="7">
        <v>45713</v>
      </c>
      <c r="D79" s="8" t="s">
        <v>68</v>
      </c>
      <c r="E79" s="9">
        <v>2669103.52</v>
      </c>
      <c r="F79" s="9"/>
      <c r="G79" s="9">
        <f t="shared" ref="G79:G80" si="4">G78+E79</f>
        <v>5948847.589999998</v>
      </c>
    </row>
    <row r="80" spans="3:7" ht="18.75" x14ac:dyDescent="0.3">
      <c r="C80" s="7">
        <v>45713</v>
      </c>
      <c r="D80" s="8" t="s">
        <v>7</v>
      </c>
      <c r="E80" s="9">
        <v>9300</v>
      </c>
      <c r="F80" s="9"/>
      <c r="G80" s="9">
        <f t="shared" si="4"/>
        <v>5958147.589999998</v>
      </c>
    </row>
    <row r="81" spans="3:7" ht="18.75" x14ac:dyDescent="0.3">
      <c r="C81" s="7">
        <v>45713</v>
      </c>
      <c r="D81" s="8" t="s">
        <v>25</v>
      </c>
      <c r="E81" s="9"/>
      <c r="F81" s="9">
        <v>102787.1</v>
      </c>
      <c r="G81" s="9">
        <f>G80-F81</f>
        <v>5855360.4899999984</v>
      </c>
    </row>
    <row r="82" spans="3:7" ht="18.75" x14ac:dyDescent="0.3">
      <c r="C82" s="7">
        <v>45713</v>
      </c>
      <c r="D82" s="8" t="s">
        <v>36</v>
      </c>
      <c r="E82" s="9"/>
      <c r="F82" s="9">
        <v>273832.75</v>
      </c>
      <c r="G82" s="9">
        <f t="shared" ref="G82:G94" si="5">G81-F82</f>
        <v>5581527.7399999984</v>
      </c>
    </row>
    <row r="83" spans="3:7" ht="18.75" x14ac:dyDescent="0.3">
      <c r="C83" s="7">
        <v>45713</v>
      </c>
      <c r="D83" s="8" t="s">
        <v>103</v>
      </c>
      <c r="E83" s="9"/>
      <c r="F83" s="9">
        <v>341937.77</v>
      </c>
      <c r="G83" s="9">
        <f t="shared" si="5"/>
        <v>5239589.9699999988</v>
      </c>
    </row>
    <row r="84" spans="3:7" ht="18.75" x14ac:dyDescent="0.3">
      <c r="C84" s="7">
        <v>45713</v>
      </c>
      <c r="D84" s="8" t="s">
        <v>31</v>
      </c>
      <c r="E84" s="9"/>
      <c r="F84" s="9">
        <v>1088756.17</v>
      </c>
      <c r="G84" s="9">
        <f t="shared" si="5"/>
        <v>4150833.7999999989</v>
      </c>
    </row>
    <row r="85" spans="3:7" ht="18.75" x14ac:dyDescent="0.3">
      <c r="C85" s="7">
        <v>45713</v>
      </c>
      <c r="D85" s="8" t="s">
        <v>32</v>
      </c>
      <c r="E85" s="9"/>
      <c r="F85" s="9">
        <v>245250</v>
      </c>
      <c r="G85" s="9">
        <f t="shared" si="5"/>
        <v>3905583.7999999989</v>
      </c>
    </row>
    <row r="86" spans="3:7" ht="18.75" x14ac:dyDescent="0.3">
      <c r="C86" s="7">
        <v>45713</v>
      </c>
      <c r="D86" s="8" t="s">
        <v>47</v>
      </c>
      <c r="E86" s="9"/>
      <c r="F86" s="9">
        <v>26533.5</v>
      </c>
      <c r="G86" s="9">
        <f t="shared" si="5"/>
        <v>3879050.2999999989</v>
      </c>
    </row>
    <row r="87" spans="3:7" ht="18.75" x14ac:dyDescent="0.3">
      <c r="C87" s="7">
        <v>45713</v>
      </c>
      <c r="D87" s="8" t="s">
        <v>106</v>
      </c>
      <c r="E87" s="9"/>
      <c r="F87" s="9">
        <v>58238.8</v>
      </c>
      <c r="G87" s="9">
        <f t="shared" si="5"/>
        <v>3820811.4999999991</v>
      </c>
    </row>
    <row r="88" spans="3:7" ht="18.75" x14ac:dyDescent="0.3">
      <c r="C88" s="7">
        <v>45713</v>
      </c>
      <c r="D88" s="8" t="s">
        <v>104</v>
      </c>
      <c r="E88" s="9"/>
      <c r="F88" s="9">
        <v>67162</v>
      </c>
      <c r="G88" s="9">
        <f t="shared" si="5"/>
        <v>3753649.4999999991</v>
      </c>
    </row>
    <row r="89" spans="3:7" ht="18.75" x14ac:dyDescent="0.3">
      <c r="C89" s="7">
        <v>45713</v>
      </c>
      <c r="D89" s="8" t="s">
        <v>105</v>
      </c>
      <c r="E89" s="9"/>
      <c r="F89" s="9">
        <v>110010</v>
      </c>
      <c r="G89" s="9">
        <f t="shared" si="5"/>
        <v>3643639.4999999991</v>
      </c>
    </row>
    <row r="90" spans="3:7" ht="18.75" x14ac:dyDescent="0.3">
      <c r="C90" s="7">
        <v>45713</v>
      </c>
      <c r="D90" s="8" t="s">
        <v>107</v>
      </c>
      <c r="E90" s="9"/>
      <c r="F90" s="9">
        <v>100529</v>
      </c>
      <c r="G90" s="9">
        <f t="shared" si="5"/>
        <v>3543110.4999999991</v>
      </c>
    </row>
    <row r="91" spans="3:7" ht="18.75" x14ac:dyDescent="0.3">
      <c r="C91" s="7">
        <v>45713</v>
      </c>
      <c r="D91" s="8" t="s">
        <v>51</v>
      </c>
      <c r="E91" s="9"/>
      <c r="F91" s="9">
        <v>224121.74</v>
      </c>
      <c r="G91" s="9">
        <f t="shared" si="5"/>
        <v>3318988.7599999988</v>
      </c>
    </row>
    <row r="92" spans="3:7" ht="18.75" x14ac:dyDescent="0.3">
      <c r="C92" s="7">
        <v>45713</v>
      </c>
      <c r="D92" s="8" t="s">
        <v>108</v>
      </c>
      <c r="E92" s="9"/>
      <c r="F92" s="9">
        <v>305850</v>
      </c>
      <c r="G92" s="9">
        <f t="shared" si="5"/>
        <v>3013138.7599999988</v>
      </c>
    </row>
    <row r="93" spans="3:7" ht="18.75" x14ac:dyDescent="0.3">
      <c r="C93" s="7">
        <v>45714</v>
      </c>
      <c r="D93" s="8" t="s">
        <v>109</v>
      </c>
      <c r="E93" s="9"/>
      <c r="F93" s="9">
        <v>2490</v>
      </c>
      <c r="G93" s="9">
        <f t="shared" si="5"/>
        <v>3010648.7599999988</v>
      </c>
    </row>
    <row r="94" spans="3:7" ht="18.75" x14ac:dyDescent="0.3">
      <c r="C94" s="7">
        <v>45714</v>
      </c>
      <c r="D94" s="8" t="s">
        <v>110</v>
      </c>
      <c r="E94" s="9"/>
      <c r="F94" s="9">
        <v>71074</v>
      </c>
      <c r="G94" s="9">
        <f t="shared" si="5"/>
        <v>2939574.7599999988</v>
      </c>
    </row>
    <row r="95" spans="3:7" ht="18.75" x14ac:dyDescent="0.3">
      <c r="C95" s="7">
        <v>45713</v>
      </c>
      <c r="D95" s="8" t="s">
        <v>7</v>
      </c>
      <c r="E95" s="9">
        <v>16350</v>
      </c>
      <c r="F95" s="9"/>
      <c r="G95" s="9">
        <f>G94+E95</f>
        <v>2955924.7599999988</v>
      </c>
    </row>
    <row r="96" spans="3:7" ht="18.75" x14ac:dyDescent="0.3">
      <c r="C96" s="7">
        <v>45714</v>
      </c>
      <c r="D96" s="8" t="s">
        <v>7</v>
      </c>
      <c r="E96" s="9">
        <v>19900</v>
      </c>
      <c r="F96" s="9"/>
      <c r="G96" s="9">
        <f t="shared" ref="G96:G103" si="6">G95+E96</f>
        <v>2975824.7599999988</v>
      </c>
    </row>
    <row r="97" spans="3:7" ht="18.75" x14ac:dyDescent="0.3">
      <c r="C97" s="7">
        <v>45714</v>
      </c>
      <c r="D97" s="8" t="s">
        <v>69</v>
      </c>
      <c r="E97" s="9">
        <v>23758.1</v>
      </c>
      <c r="F97" s="9"/>
      <c r="G97" s="9">
        <f t="shared" si="6"/>
        <v>2999582.8599999989</v>
      </c>
    </row>
    <row r="98" spans="3:7" ht="18.75" x14ac:dyDescent="0.3">
      <c r="C98" s="7">
        <v>45716</v>
      </c>
      <c r="D98" s="8" t="s">
        <v>70</v>
      </c>
      <c r="E98" s="9">
        <v>277037.13</v>
      </c>
      <c r="F98" s="9"/>
      <c r="G98" s="9">
        <f t="shared" si="6"/>
        <v>3276619.9899999988</v>
      </c>
    </row>
    <row r="99" spans="3:7" ht="18.75" x14ac:dyDescent="0.3">
      <c r="C99" s="7">
        <v>45716</v>
      </c>
      <c r="D99" s="8" t="s">
        <v>20</v>
      </c>
      <c r="E99" s="9">
        <v>89140.95</v>
      </c>
      <c r="F99" s="8"/>
      <c r="G99" s="9">
        <f t="shared" si="6"/>
        <v>3365760.939999999</v>
      </c>
    </row>
    <row r="100" spans="3:7" ht="18.75" x14ac:dyDescent="0.3">
      <c r="C100" s="7">
        <v>45716</v>
      </c>
      <c r="D100" s="8" t="s">
        <v>71</v>
      </c>
      <c r="E100" s="9">
        <v>68561.08</v>
      </c>
      <c r="F100" s="8"/>
      <c r="G100" s="9">
        <f t="shared" si="6"/>
        <v>3434322.0199999991</v>
      </c>
    </row>
    <row r="101" spans="3:7" ht="18.75" x14ac:dyDescent="0.3">
      <c r="C101" s="7">
        <v>45716</v>
      </c>
      <c r="D101" s="8" t="s">
        <v>7</v>
      </c>
      <c r="E101" s="9">
        <v>6200</v>
      </c>
      <c r="F101" s="8"/>
      <c r="G101" s="9">
        <f t="shared" si="6"/>
        <v>3440522.0199999991</v>
      </c>
    </row>
    <row r="102" spans="3:7" ht="18.75" x14ac:dyDescent="0.3">
      <c r="C102" s="7">
        <v>45716</v>
      </c>
      <c r="D102" s="8" t="s">
        <v>21</v>
      </c>
      <c r="E102" s="9">
        <v>53278.58</v>
      </c>
      <c r="F102" s="8"/>
      <c r="G102" s="9">
        <f t="shared" si="6"/>
        <v>3493800.5999999992</v>
      </c>
    </row>
    <row r="103" spans="3:7" ht="18.75" x14ac:dyDescent="0.3">
      <c r="C103" s="7">
        <v>45716</v>
      </c>
      <c r="D103" s="8" t="s">
        <v>72</v>
      </c>
      <c r="E103" s="9">
        <v>40067.49</v>
      </c>
      <c r="F103" s="8"/>
      <c r="G103" s="9">
        <f t="shared" si="6"/>
        <v>3533868.0899999994</v>
      </c>
    </row>
    <row r="104" spans="3:7" ht="18.75" x14ac:dyDescent="0.3">
      <c r="C104" s="7">
        <v>45716</v>
      </c>
      <c r="D104" s="8" t="s">
        <v>66</v>
      </c>
      <c r="E104" s="9"/>
      <c r="F104" s="9">
        <v>12963.14</v>
      </c>
      <c r="G104" s="9">
        <f>G103-F104</f>
        <v>3520904.9499999993</v>
      </c>
    </row>
    <row r="105" spans="3:7" ht="18.75" x14ac:dyDescent="0.3">
      <c r="C105" s="5"/>
      <c r="D105" s="5"/>
      <c r="E105" s="5"/>
      <c r="F105" s="5"/>
      <c r="G105" s="5"/>
    </row>
  </sheetData>
  <mergeCells count="1">
    <mergeCell ref="D11:G14"/>
  </mergeCells>
  <pageMargins left="0.7" right="0.7" top="0.75" bottom="0.75" header="0.3" footer="0.3"/>
  <pageSetup paperSize="9" scale="63" fitToHeight="0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7:G82"/>
  <sheetViews>
    <sheetView workbookViewId="0">
      <selection activeCell="C7" sqref="C7:G81"/>
    </sheetView>
  </sheetViews>
  <sheetFormatPr baseColWidth="10" defaultRowHeight="15" x14ac:dyDescent="0.25"/>
  <cols>
    <col min="3" max="3" width="15.7109375" customWidth="1"/>
    <col min="4" max="4" width="51.5703125" customWidth="1"/>
    <col min="5" max="5" width="17.140625" customWidth="1"/>
    <col min="6" max="6" width="18.85546875" customWidth="1"/>
    <col min="7" max="7" width="19.140625" customWidth="1"/>
  </cols>
  <sheetData>
    <row r="7" spans="3:7" ht="18.75" x14ac:dyDescent="0.3">
      <c r="C7" s="5"/>
      <c r="D7" s="5"/>
      <c r="E7" s="5"/>
      <c r="F7" s="5"/>
      <c r="G7" s="5"/>
    </row>
    <row r="8" spans="3:7" ht="18.75" x14ac:dyDescent="0.3">
      <c r="C8" s="5"/>
      <c r="D8" s="5"/>
      <c r="E8" s="5"/>
      <c r="F8" s="5"/>
      <c r="G8" s="5"/>
    </row>
    <row r="9" spans="3:7" ht="18.75" x14ac:dyDescent="0.3">
      <c r="C9" s="5"/>
      <c r="D9" s="5"/>
      <c r="E9" s="5"/>
      <c r="F9" s="5"/>
      <c r="G9" s="5"/>
    </row>
    <row r="10" spans="3:7" ht="18.75" x14ac:dyDescent="0.3">
      <c r="C10" s="5"/>
      <c r="D10" s="5"/>
      <c r="E10" s="5"/>
      <c r="F10" s="5"/>
      <c r="G10" s="5"/>
    </row>
    <row r="11" spans="3:7" ht="18.75" x14ac:dyDescent="0.3">
      <c r="C11" s="5"/>
      <c r="D11" s="5"/>
      <c r="E11" s="5"/>
      <c r="F11" s="5"/>
      <c r="G11" s="5"/>
    </row>
    <row r="12" spans="3:7" ht="18.75" x14ac:dyDescent="0.3">
      <c r="C12" s="5"/>
      <c r="D12" s="5"/>
      <c r="E12" s="5"/>
      <c r="F12" s="5"/>
      <c r="G12" s="5"/>
    </row>
    <row r="13" spans="3:7" ht="18.75" x14ac:dyDescent="0.3">
      <c r="C13" s="5"/>
      <c r="D13" s="37" t="s">
        <v>111</v>
      </c>
      <c r="E13" s="37"/>
      <c r="F13" s="37"/>
      <c r="G13" s="37"/>
    </row>
    <row r="14" spans="3:7" ht="18.75" x14ac:dyDescent="0.3">
      <c r="C14" s="5"/>
      <c r="D14" s="37"/>
      <c r="E14" s="37"/>
      <c r="F14" s="37"/>
      <c r="G14" s="37"/>
    </row>
    <row r="15" spans="3:7" ht="18.75" x14ac:dyDescent="0.3">
      <c r="C15" s="5"/>
      <c r="D15" s="37"/>
      <c r="E15" s="37"/>
      <c r="F15" s="37"/>
      <c r="G15" s="37"/>
    </row>
    <row r="16" spans="3:7" ht="18.75" x14ac:dyDescent="0.3">
      <c r="C16" s="5"/>
      <c r="D16" s="38"/>
      <c r="E16" s="38"/>
      <c r="F16" s="38"/>
      <c r="G16" s="38"/>
    </row>
    <row r="17" spans="3:7" ht="18.75" x14ac:dyDescent="0.3">
      <c r="C17" s="6" t="s">
        <v>5</v>
      </c>
      <c r="D17" s="6" t="s">
        <v>0</v>
      </c>
      <c r="E17" s="6" t="s">
        <v>1</v>
      </c>
      <c r="F17" s="6" t="s">
        <v>2</v>
      </c>
      <c r="G17" s="6" t="s">
        <v>3</v>
      </c>
    </row>
    <row r="18" spans="3:7" ht="18.75" x14ac:dyDescent="0.3">
      <c r="C18" s="7">
        <v>45717</v>
      </c>
      <c r="D18" s="8" t="s">
        <v>4</v>
      </c>
      <c r="E18" s="5"/>
      <c r="F18" s="9"/>
      <c r="G18" s="9">
        <v>3520904.95</v>
      </c>
    </row>
    <row r="19" spans="3:7" ht="18.75" x14ac:dyDescent="0.3">
      <c r="C19" s="7">
        <v>45719</v>
      </c>
      <c r="D19" s="7" t="s">
        <v>113</v>
      </c>
      <c r="E19" s="9"/>
      <c r="F19" s="9">
        <v>9605</v>
      </c>
      <c r="G19" s="9">
        <f>G18-F19</f>
        <v>3511299.95</v>
      </c>
    </row>
    <row r="20" spans="3:7" ht="18.75" x14ac:dyDescent="0.3">
      <c r="C20" s="7">
        <v>45719</v>
      </c>
      <c r="D20" s="8" t="s">
        <v>114</v>
      </c>
      <c r="E20" s="9"/>
      <c r="F20" s="9">
        <v>3955</v>
      </c>
      <c r="G20" s="9">
        <f t="shared" ref="G20:G38" si="0">G19-F20</f>
        <v>3507344.95</v>
      </c>
    </row>
    <row r="21" spans="3:7" ht="18.75" x14ac:dyDescent="0.3">
      <c r="C21" s="7">
        <v>45719</v>
      </c>
      <c r="D21" s="8" t="s">
        <v>115</v>
      </c>
      <c r="E21" s="9"/>
      <c r="F21" s="9">
        <v>18818</v>
      </c>
      <c r="G21" s="9">
        <f t="shared" si="0"/>
        <v>3488526.95</v>
      </c>
    </row>
    <row r="22" spans="3:7" ht="18.75" x14ac:dyDescent="0.3">
      <c r="C22" s="7">
        <v>45719</v>
      </c>
      <c r="D22" s="8" t="s">
        <v>116</v>
      </c>
      <c r="E22" s="9"/>
      <c r="F22" s="9">
        <v>251138.46</v>
      </c>
      <c r="G22" s="9">
        <f t="shared" si="0"/>
        <v>3237388.49</v>
      </c>
    </row>
    <row r="23" spans="3:7" ht="18.75" x14ac:dyDescent="0.3">
      <c r="C23" s="7">
        <v>45719</v>
      </c>
      <c r="D23" s="8" t="s">
        <v>117</v>
      </c>
      <c r="E23" s="9"/>
      <c r="F23" s="9">
        <v>187806</v>
      </c>
      <c r="G23" s="9">
        <f t="shared" si="0"/>
        <v>3049582.49</v>
      </c>
    </row>
    <row r="24" spans="3:7" ht="18.75" x14ac:dyDescent="0.3">
      <c r="C24" s="7">
        <v>45719</v>
      </c>
      <c r="D24" s="8" t="s">
        <v>118</v>
      </c>
      <c r="E24" s="9"/>
      <c r="F24" s="9">
        <v>223392.5</v>
      </c>
      <c r="G24" s="9">
        <f t="shared" si="0"/>
        <v>2826189.99</v>
      </c>
    </row>
    <row r="25" spans="3:7" ht="18.75" x14ac:dyDescent="0.3">
      <c r="C25" s="7">
        <v>45719</v>
      </c>
      <c r="D25" s="8" t="s">
        <v>119</v>
      </c>
      <c r="E25" s="9"/>
      <c r="F25" s="9">
        <v>36384.25</v>
      </c>
      <c r="G25" s="9">
        <f t="shared" si="0"/>
        <v>2789805.74</v>
      </c>
    </row>
    <row r="26" spans="3:7" ht="18.75" x14ac:dyDescent="0.3">
      <c r="C26" s="7">
        <v>45719</v>
      </c>
      <c r="D26" s="8" t="s">
        <v>121</v>
      </c>
      <c r="E26" s="9"/>
      <c r="F26" s="9">
        <v>8458.57</v>
      </c>
      <c r="G26" s="9">
        <f t="shared" si="0"/>
        <v>2781347.1700000004</v>
      </c>
    </row>
    <row r="27" spans="3:7" ht="18.75" x14ac:dyDescent="0.3">
      <c r="C27" s="7">
        <v>45719</v>
      </c>
      <c r="D27" s="8" t="s">
        <v>119</v>
      </c>
      <c r="E27" s="9"/>
      <c r="F27" s="9">
        <v>11201.6</v>
      </c>
      <c r="G27" s="9">
        <f t="shared" si="0"/>
        <v>2770145.5700000003</v>
      </c>
    </row>
    <row r="28" spans="3:7" ht="18.75" x14ac:dyDescent="0.3">
      <c r="C28" s="7">
        <v>45719</v>
      </c>
      <c r="D28" s="8" t="s">
        <v>120</v>
      </c>
      <c r="E28" s="9"/>
      <c r="F28" s="9">
        <v>8170</v>
      </c>
      <c r="G28" s="9">
        <f t="shared" si="0"/>
        <v>2761975.5700000003</v>
      </c>
    </row>
    <row r="29" spans="3:7" ht="18.75" x14ac:dyDescent="0.3">
      <c r="C29" s="7">
        <v>45719</v>
      </c>
      <c r="D29" s="8" t="s">
        <v>122</v>
      </c>
      <c r="E29" s="9"/>
      <c r="F29" s="9">
        <v>32400.74</v>
      </c>
      <c r="G29" s="9">
        <f t="shared" si="0"/>
        <v>2729574.83</v>
      </c>
    </row>
    <row r="30" spans="3:7" ht="18.75" x14ac:dyDescent="0.3">
      <c r="C30" s="7">
        <v>45719</v>
      </c>
      <c r="D30" s="8" t="s">
        <v>123</v>
      </c>
      <c r="E30" s="9"/>
      <c r="F30" s="9">
        <v>34804</v>
      </c>
      <c r="G30" s="9">
        <f t="shared" si="0"/>
        <v>2694770.83</v>
      </c>
    </row>
    <row r="31" spans="3:7" ht="18.75" x14ac:dyDescent="0.3">
      <c r="C31" s="7">
        <v>45719</v>
      </c>
      <c r="D31" s="8" t="s">
        <v>124</v>
      </c>
      <c r="E31" s="9"/>
      <c r="F31" s="9">
        <v>45822.46</v>
      </c>
      <c r="G31" s="9">
        <f t="shared" si="0"/>
        <v>2648948.37</v>
      </c>
    </row>
    <row r="32" spans="3:7" ht="18.75" x14ac:dyDescent="0.3">
      <c r="C32" s="7">
        <v>45719</v>
      </c>
      <c r="D32" s="8" t="s">
        <v>125</v>
      </c>
      <c r="E32" s="9"/>
      <c r="F32" s="9">
        <v>309016</v>
      </c>
      <c r="G32" s="9">
        <f t="shared" si="0"/>
        <v>2339932.37</v>
      </c>
    </row>
    <row r="33" spans="3:7" ht="18.75" x14ac:dyDescent="0.3">
      <c r="C33" s="7">
        <v>45719</v>
      </c>
      <c r="D33" s="8" t="s">
        <v>126</v>
      </c>
      <c r="E33" s="9"/>
      <c r="F33" s="9">
        <v>132824.78</v>
      </c>
      <c r="G33" s="9">
        <f t="shared" si="0"/>
        <v>2207107.5900000003</v>
      </c>
    </row>
    <row r="34" spans="3:7" ht="18.75" x14ac:dyDescent="0.3">
      <c r="C34" s="7">
        <v>45719</v>
      </c>
      <c r="D34" s="8" t="s">
        <v>127</v>
      </c>
      <c r="E34" s="9"/>
      <c r="F34" s="9">
        <v>238488.76</v>
      </c>
      <c r="G34" s="9">
        <f t="shared" si="0"/>
        <v>1968618.8300000003</v>
      </c>
    </row>
    <row r="35" spans="3:7" ht="18.75" x14ac:dyDescent="0.3">
      <c r="C35" s="7">
        <v>45719</v>
      </c>
      <c r="D35" s="8" t="s">
        <v>45</v>
      </c>
      <c r="E35" s="9"/>
      <c r="F35" s="9">
        <v>129328.5</v>
      </c>
      <c r="G35" s="9">
        <f t="shared" si="0"/>
        <v>1839290.3300000003</v>
      </c>
    </row>
    <row r="36" spans="3:7" ht="18.75" x14ac:dyDescent="0.3">
      <c r="C36" s="7">
        <v>45719</v>
      </c>
      <c r="D36" s="8" t="s">
        <v>42</v>
      </c>
      <c r="E36" s="9"/>
      <c r="F36" s="9">
        <v>156508.4</v>
      </c>
      <c r="G36" s="9">
        <f t="shared" si="0"/>
        <v>1682781.9300000004</v>
      </c>
    </row>
    <row r="37" spans="3:7" ht="18.75" x14ac:dyDescent="0.3">
      <c r="C37" s="7">
        <v>45719</v>
      </c>
      <c r="D37" s="8" t="s">
        <v>128</v>
      </c>
      <c r="E37" s="9"/>
      <c r="F37" s="9">
        <v>5320</v>
      </c>
      <c r="G37" s="9">
        <f t="shared" si="0"/>
        <v>1677461.9300000004</v>
      </c>
    </row>
    <row r="38" spans="3:7" ht="18.75" x14ac:dyDescent="0.3">
      <c r="C38" s="7">
        <v>45719</v>
      </c>
      <c r="D38" s="8" t="s">
        <v>129</v>
      </c>
      <c r="E38" s="9"/>
      <c r="F38" s="9">
        <v>60919.24</v>
      </c>
      <c r="G38" s="9">
        <f t="shared" si="0"/>
        <v>1616542.6900000004</v>
      </c>
    </row>
    <row r="39" spans="3:7" ht="18.75" x14ac:dyDescent="0.3">
      <c r="C39" s="7">
        <v>45719</v>
      </c>
      <c r="D39" s="8" t="s">
        <v>130</v>
      </c>
      <c r="E39" s="9">
        <v>2518698</v>
      </c>
      <c r="F39" s="9"/>
      <c r="G39" s="9">
        <f>G38+E39</f>
        <v>4135240.6900000004</v>
      </c>
    </row>
    <row r="40" spans="3:7" ht="18.75" x14ac:dyDescent="0.3">
      <c r="C40" s="7">
        <v>45719</v>
      </c>
      <c r="D40" s="8" t="s">
        <v>7</v>
      </c>
      <c r="E40" s="9">
        <v>8700</v>
      </c>
      <c r="F40" s="9"/>
      <c r="G40" s="9">
        <f t="shared" ref="G40:G50" si="1">G39+E40</f>
        <v>4143940.6900000004</v>
      </c>
    </row>
    <row r="41" spans="3:7" ht="18.75" x14ac:dyDescent="0.3">
      <c r="C41" s="7">
        <v>45720</v>
      </c>
      <c r="D41" s="8" t="s">
        <v>7</v>
      </c>
      <c r="E41" s="9">
        <v>16800</v>
      </c>
      <c r="F41" s="9"/>
      <c r="G41" s="9">
        <f t="shared" si="1"/>
        <v>4160740.6900000004</v>
      </c>
    </row>
    <row r="42" spans="3:7" ht="18.75" x14ac:dyDescent="0.3">
      <c r="C42" s="7">
        <v>45721</v>
      </c>
      <c r="D42" s="8" t="s">
        <v>7</v>
      </c>
      <c r="E42" s="9">
        <v>7500</v>
      </c>
      <c r="F42" s="9"/>
      <c r="G42" s="9">
        <f t="shared" si="1"/>
        <v>4168240.6900000004</v>
      </c>
    </row>
    <row r="43" spans="3:7" ht="18.75" x14ac:dyDescent="0.3">
      <c r="C43" s="7">
        <v>45722</v>
      </c>
      <c r="D43" s="8" t="s">
        <v>7</v>
      </c>
      <c r="E43" s="9">
        <v>7100</v>
      </c>
      <c r="F43" s="9"/>
      <c r="G43" s="9">
        <f t="shared" si="1"/>
        <v>4175340.6900000004</v>
      </c>
    </row>
    <row r="44" spans="3:7" ht="18.75" x14ac:dyDescent="0.3">
      <c r="C44" s="7">
        <v>45723</v>
      </c>
      <c r="D44" s="8" t="s">
        <v>7</v>
      </c>
      <c r="E44" s="9">
        <v>20300</v>
      </c>
      <c r="F44" s="9"/>
      <c r="G44" s="9">
        <f t="shared" si="1"/>
        <v>4195640.6900000004</v>
      </c>
    </row>
    <row r="45" spans="3:7" ht="18.75" x14ac:dyDescent="0.3">
      <c r="C45" s="7">
        <v>45726</v>
      </c>
      <c r="D45" s="8" t="s">
        <v>7</v>
      </c>
      <c r="E45" s="9">
        <v>10500</v>
      </c>
      <c r="F45" s="9"/>
      <c r="G45" s="9">
        <f t="shared" si="1"/>
        <v>4206140.6900000004</v>
      </c>
    </row>
    <row r="46" spans="3:7" ht="18.75" x14ac:dyDescent="0.3">
      <c r="C46" s="7">
        <v>45727</v>
      </c>
      <c r="D46" s="8" t="s">
        <v>7</v>
      </c>
      <c r="E46" s="9">
        <v>13700</v>
      </c>
      <c r="F46" s="9"/>
      <c r="G46" s="9">
        <f t="shared" si="1"/>
        <v>4219840.6900000004</v>
      </c>
    </row>
    <row r="47" spans="3:7" ht="18.75" x14ac:dyDescent="0.3">
      <c r="C47" s="7">
        <v>45728</v>
      </c>
      <c r="D47" s="8" t="s">
        <v>7</v>
      </c>
      <c r="E47" s="9">
        <v>10000</v>
      </c>
      <c r="F47" s="9"/>
      <c r="G47" s="9">
        <f t="shared" si="1"/>
        <v>4229840.6900000004</v>
      </c>
    </row>
    <row r="48" spans="3:7" ht="18.75" x14ac:dyDescent="0.3">
      <c r="C48" s="7">
        <v>45728</v>
      </c>
      <c r="D48" s="8" t="s">
        <v>7</v>
      </c>
      <c r="E48" s="9">
        <v>12200</v>
      </c>
      <c r="F48" s="9"/>
      <c r="G48" s="9">
        <f t="shared" si="1"/>
        <v>4242040.6900000004</v>
      </c>
    </row>
    <row r="49" spans="3:7" ht="18.75" x14ac:dyDescent="0.3">
      <c r="C49" s="7">
        <v>45729</v>
      </c>
      <c r="D49" s="8" t="s">
        <v>7</v>
      </c>
      <c r="E49" s="9">
        <v>22800</v>
      </c>
      <c r="F49" s="9"/>
      <c r="G49" s="9">
        <f t="shared" si="1"/>
        <v>4264840.6900000004</v>
      </c>
    </row>
    <row r="50" spans="3:7" ht="18.75" x14ac:dyDescent="0.3">
      <c r="C50" s="7">
        <v>45729</v>
      </c>
      <c r="D50" s="8" t="s">
        <v>131</v>
      </c>
      <c r="E50" s="9">
        <v>2473.1799999999998</v>
      </c>
      <c r="F50" s="9"/>
      <c r="G50" s="9">
        <f t="shared" si="1"/>
        <v>4267313.87</v>
      </c>
    </row>
    <row r="51" spans="3:7" ht="18.75" x14ac:dyDescent="0.3">
      <c r="C51" s="7">
        <v>45729</v>
      </c>
      <c r="D51" s="8" t="s">
        <v>116</v>
      </c>
      <c r="E51" s="9"/>
      <c r="F51" s="9">
        <v>6741.17</v>
      </c>
      <c r="G51" s="9">
        <f>G50-F51</f>
        <v>4260572.7</v>
      </c>
    </row>
    <row r="52" spans="3:7" ht="18.75" x14ac:dyDescent="0.3">
      <c r="C52" s="7">
        <v>45730</v>
      </c>
      <c r="D52" s="8" t="s">
        <v>116</v>
      </c>
      <c r="E52" s="9"/>
      <c r="F52" s="9">
        <v>2000</v>
      </c>
      <c r="G52" s="9">
        <f>G51-F52</f>
        <v>4258572.7</v>
      </c>
    </row>
    <row r="53" spans="3:7" ht="18.75" x14ac:dyDescent="0.3">
      <c r="C53" s="7">
        <v>45730</v>
      </c>
      <c r="D53" s="8" t="s">
        <v>7</v>
      </c>
      <c r="E53" s="9">
        <v>17800</v>
      </c>
      <c r="F53" s="9"/>
      <c r="G53" s="9">
        <f>G52+E53</f>
        <v>4276372.7</v>
      </c>
    </row>
    <row r="54" spans="3:7" ht="18.75" x14ac:dyDescent="0.3">
      <c r="C54" s="7">
        <v>45733</v>
      </c>
      <c r="D54" s="8" t="s">
        <v>7</v>
      </c>
      <c r="E54" s="9">
        <v>11200</v>
      </c>
      <c r="F54" s="9"/>
      <c r="G54" s="9">
        <f t="shared" ref="G54:G55" si="2">G53+E54</f>
        <v>4287572.7</v>
      </c>
    </row>
    <row r="55" spans="3:7" ht="18.75" x14ac:dyDescent="0.3">
      <c r="C55" s="7">
        <v>45734</v>
      </c>
      <c r="D55" s="8" t="s">
        <v>7</v>
      </c>
      <c r="E55" s="9">
        <v>13750</v>
      </c>
      <c r="F55" s="9"/>
      <c r="G55" s="9">
        <f t="shared" si="2"/>
        <v>4301322.7</v>
      </c>
    </row>
    <row r="56" spans="3:7" ht="18.75" x14ac:dyDescent="0.3">
      <c r="C56" s="7">
        <v>45735</v>
      </c>
      <c r="D56" s="8" t="s">
        <v>132</v>
      </c>
      <c r="E56" s="9"/>
      <c r="F56" s="9">
        <v>197092.97</v>
      </c>
      <c r="G56" s="9">
        <f>G55-F56</f>
        <v>4104229.73</v>
      </c>
    </row>
    <row r="57" spans="3:7" ht="18.75" x14ac:dyDescent="0.3">
      <c r="C57" s="7">
        <v>45735</v>
      </c>
      <c r="D57" s="8" t="s">
        <v>133</v>
      </c>
      <c r="E57" s="9">
        <v>85481.73</v>
      </c>
      <c r="F57" s="9"/>
      <c r="G57" s="9">
        <f>G56+E57</f>
        <v>4189711.46</v>
      </c>
    </row>
    <row r="58" spans="3:7" ht="18.75" x14ac:dyDescent="0.3">
      <c r="C58" s="7">
        <v>45735</v>
      </c>
      <c r="D58" s="8" t="s">
        <v>14</v>
      </c>
      <c r="E58" s="9">
        <v>207852.39</v>
      </c>
      <c r="F58" s="9"/>
      <c r="G58" s="9">
        <f t="shared" ref="G58:G67" si="3">G57+E58</f>
        <v>4397563.8499999996</v>
      </c>
    </row>
    <row r="59" spans="3:7" ht="18.75" x14ac:dyDescent="0.3">
      <c r="C59" s="7">
        <v>45735</v>
      </c>
      <c r="D59" s="8" t="s">
        <v>13</v>
      </c>
      <c r="E59" s="9">
        <v>1031279.55</v>
      </c>
      <c r="F59" s="9"/>
      <c r="G59" s="9">
        <f t="shared" si="3"/>
        <v>5428843.3999999994</v>
      </c>
    </row>
    <row r="60" spans="3:7" ht="18.75" x14ac:dyDescent="0.3">
      <c r="C60" s="7">
        <v>45735</v>
      </c>
      <c r="D60" s="8" t="s">
        <v>7</v>
      </c>
      <c r="E60" s="9">
        <v>10300</v>
      </c>
      <c r="F60" s="9"/>
      <c r="G60" s="9">
        <f t="shared" si="3"/>
        <v>5439143.3999999994</v>
      </c>
    </row>
    <row r="61" spans="3:7" ht="18.75" x14ac:dyDescent="0.3">
      <c r="C61" s="7">
        <v>45736</v>
      </c>
      <c r="D61" s="8" t="s">
        <v>10</v>
      </c>
      <c r="E61" s="9">
        <v>641139.78</v>
      </c>
      <c r="F61" s="9"/>
      <c r="G61" s="9">
        <f t="shared" si="3"/>
        <v>6080283.1799999997</v>
      </c>
    </row>
    <row r="62" spans="3:7" ht="18.75" x14ac:dyDescent="0.3">
      <c r="C62" s="7">
        <v>45736</v>
      </c>
      <c r="D62" s="8" t="s">
        <v>18</v>
      </c>
      <c r="E62" s="9">
        <v>11760.68</v>
      </c>
      <c r="F62" s="9"/>
      <c r="G62" s="9">
        <f t="shared" si="3"/>
        <v>6092043.8599999994</v>
      </c>
    </row>
    <row r="63" spans="3:7" ht="18.75" x14ac:dyDescent="0.3">
      <c r="C63" s="7">
        <v>45736</v>
      </c>
      <c r="D63" s="8" t="s">
        <v>7</v>
      </c>
      <c r="E63" s="9">
        <v>21600</v>
      </c>
      <c r="F63" s="9"/>
      <c r="G63" s="9">
        <f t="shared" si="3"/>
        <v>6113643.8599999994</v>
      </c>
    </row>
    <row r="64" spans="3:7" ht="18.75" x14ac:dyDescent="0.3">
      <c r="C64" s="7">
        <v>45736</v>
      </c>
      <c r="D64" s="8" t="s">
        <v>12</v>
      </c>
      <c r="E64" s="9">
        <v>192182.83</v>
      </c>
      <c r="F64" s="9"/>
      <c r="G64" s="9">
        <f t="shared" si="3"/>
        <v>6305826.6899999995</v>
      </c>
    </row>
    <row r="65" spans="3:7" ht="18.75" x14ac:dyDescent="0.3">
      <c r="C65" s="7">
        <v>45737</v>
      </c>
      <c r="D65" s="8" t="s">
        <v>7</v>
      </c>
      <c r="E65" s="9">
        <v>3300</v>
      </c>
      <c r="F65" s="9"/>
      <c r="G65" s="9">
        <f t="shared" si="3"/>
        <v>6309126.6899999995</v>
      </c>
    </row>
    <row r="66" spans="3:7" ht="18.75" x14ac:dyDescent="0.3">
      <c r="C66" s="7">
        <v>45740</v>
      </c>
      <c r="D66" s="8" t="s">
        <v>70</v>
      </c>
      <c r="E66" s="9">
        <v>354838.02</v>
      </c>
      <c r="F66" s="9"/>
      <c r="G66" s="9">
        <f t="shared" si="3"/>
        <v>6663964.709999999</v>
      </c>
    </row>
    <row r="67" spans="3:7" ht="18.75" x14ac:dyDescent="0.3">
      <c r="C67" s="7">
        <v>45740</v>
      </c>
      <c r="D67" s="8" t="s">
        <v>7</v>
      </c>
      <c r="E67" s="9">
        <v>11900</v>
      </c>
      <c r="F67" s="9"/>
      <c r="G67" s="9">
        <f t="shared" si="3"/>
        <v>6675864.709999999</v>
      </c>
    </row>
    <row r="68" spans="3:7" ht="18.75" x14ac:dyDescent="0.3">
      <c r="C68" s="7">
        <v>45741</v>
      </c>
      <c r="D68" s="8" t="s">
        <v>134</v>
      </c>
      <c r="E68" s="9"/>
      <c r="F68" s="9">
        <v>1246471.79</v>
      </c>
      <c r="G68" s="9">
        <f>G67-F68</f>
        <v>5429392.919999999</v>
      </c>
    </row>
    <row r="69" spans="3:7" ht="18.75" x14ac:dyDescent="0.3">
      <c r="C69" s="7">
        <v>45741</v>
      </c>
      <c r="D69" s="8" t="s">
        <v>135</v>
      </c>
      <c r="E69" s="9"/>
      <c r="F69" s="9">
        <v>220250</v>
      </c>
      <c r="G69" s="9">
        <f t="shared" ref="G69:G71" si="4">G68-F69</f>
        <v>5209142.919999999</v>
      </c>
    </row>
    <row r="70" spans="3:7" ht="18.75" x14ac:dyDescent="0.3">
      <c r="C70" s="7">
        <v>45741</v>
      </c>
      <c r="D70" s="8" t="s">
        <v>136</v>
      </c>
      <c r="E70" s="9"/>
      <c r="F70" s="9">
        <v>10383.01</v>
      </c>
      <c r="G70" s="9">
        <f t="shared" si="4"/>
        <v>5198759.9099999992</v>
      </c>
    </row>
    <row r="71" spans="3:7" ht="18.75" x14ac:dyDescent="0.3">
      <c r="C71" s="7">
        <v>45741</v>
      </c>
      <c r="D71" s="8" t="s">
        <v>132</v>
      </c>
      <c r="E71" s="9"/>
      <c r="F71" s="9">
        <v>194324.63</v>
      </c>
      <c r="G71" s="9">
        <f t="shared" si="4"/>
        <v>5004435.2799999993</v>
      </c>
    </row>
    <row r="72" spans="3:7" ht="18.75" x14ac:dyDescent="0.3">
      <c r="C72" s="7">
        <v>45739</v>
      </c>
      <c r="D72" s="8" t="s">
        <v>7</v>
      </c>
      <c r="E72" s="9">
        <v>27100</v>
      </c>
      <c r="F72" s="9"/>
      <c r="G72" s="9">
        <f>G71+E72</f>
        <v>5031535.2799999993</v>
      </c>
    </row>
    <row r="73" spans="3:7" ht="18.75" x14ac:dyDescent="0.3">
      <c r="C73" s="7">
        <v>45742</v>
      </c>
      <c r="D73" s="8" t="s">
        <v>7</v>
      </c>
      <c r="E73" s="9">
        <v>16500</v>
      </c>
      <c r="F73" s="9"/>
      <c r="G73" s="9">
        <f t="shared" ref="G73:G80" si="5">G72+E73</f>
        <v>5048035.2799999993</v>
      </c>
    </row>
    <row r="74" spans="3:7" ht="18.75" x14ac:dyDescent="0.3">
      <c r="C74" s="7">
        <v>45743</v>
      </c>
      <c r="D74" s="8" t="s">
        <v>7</v>
      </c>
      <c r="E74" s="9">
        <v>15950</v>
      </c>
      <c r="F74" s="9"/>
      <c r="G74" s="9">
        <f t="shared" si="5"/>
        <v>5063985.2799999993</v>
      </c>
    </row>
    <row r="75" spans="3:7" ht="18.75" x14ac:dyDescent="0.3">
      <c r="C75" s="7">
        <v>45744</v>
      </c>
      <c r="D75" s="8" t="s">
        <v>7</v>
      </c>
      <c r="E75" s="9">
        <v>7400</v>
      </c>
      <c r="F75" s="9"/>
      <c r="G75" s="9">
        <f t="shared" si="5"/>
        <v>5071385.2799999993</v>
      </c>
    </row>
    <row r="76" spans="3:7" ht="18.75" x14ac:dyDescent="0.3">
      <c r="C76" s="7">
        <v>45744</v>
      </c>
      <c r="D76" s="8" t="s">
        <v>137</v>
      </c>
      <c r="E76" s="9">
        <v>50000</v>
      </c>
      <c r="F76" s="9"/>
      <c r="G76" s="9">
        <f t="shared" si="5"/>
        <v>5121385.2799999993</v>
      </c>
    </row>
    <row r="77" spans="3:7" ht="18.75" x14ac:dyDescent="0.3">
      <c r="C77" s="7">
        <v>45744</v>
      </c>
      <c r="D77" s="8" t="s">
        <v>21</v>
      </c>
      <c r="E77" s="9">
        <v>39456.410000000003</v>
      </c>
      <c r="F77" s="9"/>
      <c r="G77" s="9">
        <f t="shared" si="5"/>
        <v>5160841.6899999995</v>
      </c>
    </row>
    <row r="78" spans="3:7" ht="18.75" x14ac:dyDescent="0.3">
      <c r="C78" s="7">
        <v>45744</v>
      </c>
      <c r="D78" s="8" t="s">
        <v>15</v>
      </c>
      <c r="E78" s="9">
        <v>13289.9</v>
      </c>
      <c r="F78" s="9"/>
      <c r="G78" s="9">
        <f t="shared" si="5"/>
        <v>5174131.59</v>
      </c>
    </row>
    <row r="79" spans="3:7" ht="18.75" x14ac:dyDescent="0.3">
      <c r="C79" s="7">
        <v>45744</v>
      </c>
      <c r="D79" s="8" t="s">
        <v>33</v>
      </c>
      <c r="E79" s="9">
        <v>21675.27</v>
      </c>
      <c r="F79" s="9"/>
      <c r="G79" s="9">
        <f t="shared" si="5"/>
        <v>5195806.8599999994</v>
      </c>
    </row>
    <row r="80" spans="3:7" ht="18.75" x14ac:dyDescent="0.3">
      <c r="C80" s="7">
        <v>45747</v>
      </c>
      <c r="D80" s="8" t="s">
        <v>7</v>
      </c>
      <c r="E80" s="9">
        <v>23400</v>
      </c>
      <c r="F80" s="9"/>
      <c r="G80" s="9">
        <f t="shared" si="5"/>
        <v>5219206.8599999994</v>
      </c>
    </row>
    <row r="81" spans="3:7" ht="18.75" x14ac:dyDescent="0.3">
      <c r="C81" s="10">
        <v>45747</v>
      </c>
      <c r="D81" s="6" t="s">
        <v>112</v>
      </c>
      <c r="E81" s="11"/>
      <c r="F81" s="11">
        <v>5123.6099999999997</v>
      </c>
      <c r="G81" s="11">
        <f>G80-F81</f>
        <v>5214083.2499999991</v>
      </c>
    </row>
    <row r="82" spans="3:7" ht="18.75" x14ac:dyDescent="0.3">
      <c r="C82" s="5"/>
      <c r="D82" s="5"/>
      <c r="E82" s="5"/>
      <c r="F82" s="5"/>
      <c r="G82" s="5"/>
    </row>
  </sheetData>
  <mergeCells count="1">
    <mergeCell ref="D13:G16"/>
  </mergeCells>
  <pageMargins left="0.7" right="0.7" top="0.75" bottom="0.75" header="0.3" footer="0.3"/>
  <pageSetup paperSize="9" scale="60" fitToHeight="0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6:G103"/>
  <sheetViews>
    <sheetView topLeftCell="A10" workbookViewId="0">
      <selection activeCell="G3" sqref="G3"/>
    </sheetView>
  </sheetViews>
  <sheetFormatPr baseColWidth="10" defaultRowHeight="15" x14ac:dyDescent="0.25"/>
  <cols>
    <col min="3" max="3" width="23.5703125" customWidth="1"/>
    <col min="4" max="4" width="48.28515625" customWidth="1"/>
    <col min="5" max="6" width="20" customWidth="1"/>
    <col min="7" max="7" width="28.28515625" customWidth="1"/>
  </cols>
  <sheetData>
    <row r="6" spans="3:7" ht="18.75" x14ac:dyDescent="0.3">
      <c r="C6" s="5"/>
      <c r="D6" s="5"/>
      <c r="E6" s="5"/>
      <c r="F6" s="5"/>
      <c r="G6" s="5"/>
    </row>
    <row r="7" spans="3:7" ht="18.75" x14ac:dyDescent="0.3">
      <c r="C7" s="5"/>
      <c r="D7" s="5"/>
      <c r="E7" s="5"/>
      <c r="F7" s="5"/>
      <c r="G7" s="5"/>
    </row>
    <row r="8" spans="3:7" ht="18.75" x14ac:dyDescent="0.3">
      <c r="C8" s="5"/>
      <c r="D8" s="5"/>
      <c r="E8" s="5"/>
      <c r="F8" s="5"/>
      <c r="G8" s="5"/>
    </row>
    <row r="9" spans="3:7" ht="18.75" x14ac:dyDescent="0.3">
      <c r="C9" s="5"/>
      <c r="D9" s="5"/>
      <c r="E9" s="5"/>
      <c r="F9" s="5"/>
      <c r="G9" s="5"/>
    </row>
    <row r="10" spans="3:7" ht="18.75" x14ac:dyDescent="0.3">
      <c r="C10" s="5"/>
      <c r="D10" s="5"/>
      <c r="E10" s="5"/>
      <c r="F10" s="5"/>
      <c r="G10" s="5"/>
    </row>
    <row r="11" spans="3:7" ht="18.75" x14ac:dyDescent="0.3">
      <c r="C11" s="5"/>
      <c r="D11" s="5"/>
      <c r="E11" s="5"/>
      <c r="F11" s="5"/>
      <c r="G11" s="5"/>
    </row>
    <row r="12" spans="3:7" ht="18.75" x14ac:dyDescent="0.3">
      <c r="C12" s="5"/>
      <c r="D12" s="37" t="s">
        <v>138</v>
      </c>
      <c r="E12" s="37"/>
      <c r="F12" s="37"/>
      <c r="G12" s="37"/>
    </row>
    <row r="13" spans="3:7" ht="18.75" x14ac:dyDescent="0.3">
      <c r="C13" s="5"/>
      <c r="D13" s="37"/>
      <c r="E13" s="37"/>
      <c r="F13" s="37"/>
      <c r="G13" s="37"/>
    </row>
    <row r="14" spans="3:7" ht="18.75" x14ac:dyDescent="0.3">
      <c r="C14" s="5"/>
      <c r="D14" s="37"/>
      <c r="E14" s="37"/>
      <c r="F14" s="37"/>
      <c r="G14" s="37"/>
    </row>
    <row r="15" spans="3:7" ht="18.75" x14ac:dyDescent="0.3">
      <c r="C15" s="5"/>
      <c r="D15" s="38"/>
      <c r="E15" s="38"/>
      <c r="F15" s="38"/>
      <c r="G15" s="38"/>
    </row>
    <row r="16" spans="3:7" ht="18.75" x14ac:dyDescent="0.3">
      <c r="C16" s="6" t="s">
        <v>5</v>
      </c>
      <c r="D16" s="6" t="s">
        <v>0</v>
      </c>
      <c r="E16" s="6" t="s">
        <v>1</v>
      </c>
      <c r="F16" s="6" t="s">
        <v>2</v>
      </c>
      <c r="G16" s="6" t="s">
        <v>3</v>
      </c>
    </row>
    <row r="17" spans="3:7" ht="18.75" x14ac:dyDescent="0.3">
      <c r="C17" s="7">
        <v>45748</v>
      </c>
      <c r="D17" s="8" t="s">
        <v>4</v>
      </c>
      <c r="E17" s="5"/>
      <c r="F17" s="9"/>
      <c r="G17" s="9">
        <v>5214083.25</v>
      </c>
    </row>
    <row r="18" spans="3:7" ht="18.75" x14ac:dyDescent="0.3">
      <c r="C18" s="7">
        <v>45748</v>
      </c>
      <c r="D18" s="7" t="s">
        <v>7</v>
      </c>
      <c r="E18" s="9">
        <v>18800</v>
      </c>
      <c r="F18" s="9"/>
      <c r="G18" s="9">
        <f>G17+E18</f>
        <v>5232883.25</v>
      </c>
    </row>
    <row r="19" spans="3:7" ht="18.75" x14ac:dyDescent="0.3">
      <c r="C19" s="7">
        <v>45748</v>
      </c>
      <c r="D19" s="8" t="s">
        <v>130</v>
      </c>
      <c r="E19" s="9">
        <v>2827304.87</v>
      </c>
      <c r="F19" s="9"/>
      <c r="G19" s="9">
        <f t="shared" ref="G19:G23" si="0">G18+E19</f>
        <v>8060188.1200000001</v>
      </c>
    </row>
    <row r="20" spans="3:7" ht="18.75" x14ac:dyDescent="0.3">
      <c r="C20" s="7">
        <v>45748</v>
      </c>
      <c r="D20" s="8" t="s">
        <v>140</v>
      </c>
      <c r="E20" s="9">
        <v>50000</v>
      </c>
      <c r="F20" s="9"/>
      <c r="G20" s="9">
        <f t="shared" si="0"/>
        <v>8110188.1200000001</v>
      </c>
    </row>
    <row r="21" spans="3:7" ht="18.75" x14ac:dyDescent="0.3">
      <c r="C21" s="7">
        <v>45749</v>
      </c>
      <c r="D21" s="8" t="s">
        <v>142</v>
      </c>
      <c r="E21" s="9">
        <v>3112480.45</v>
      </c>
      <c r="F21" s="9"/>
      <c r="G21" s="9">
        <f t="shared" si="0"/>
        <v>11222668.57</v>
      </c>
    </row>
    <row r="22" spans="3:7" ht="18.75" x14ac:dyDescent="0.3">
      <c r="C22" s="7">
        <v>45749</v>
      </c>
      <c r="D22" s="8" t="s">
        <v>7</v>
      </c>
      <c r="E22" s="9">
        <v>14000</v>
      </c>
      <c r="F22" s="9"/>
      <c r="G22" s="9">
        <f t="shared" si="0"/>
        <v>11236668.57</v>
      </c>
    </row>
    <row r="23" spans="3:7" ht="18.75" x14ac:dyDescent="0.3">
      <c r="C23" s="7">
        <v>45750</v>
      </c>
      <c r="D23" s="8" t="s">
        <v>140</v>
      </c>
      <c r="E23" s="9">
        <v>50000</v>
      </c>
      <c r="F23" s="9"/>
      <c r="G23" s="9">
        <f t="shared" si="0"/>
        <v>11286668.57</v>
      </c>
    </row>
    <row r="24" spans="3:7" ht="18.75" x14ac:dyDescent="0.3">
      <c r="C24" s="7">
        <v>45750</v>
      </c>
      <c r="D24" s="8" t="s">
        <v>143</v>
      </c>
      <c r="E24" s="9"/>
      <c r="F24" s="9">
        <v>212120.01</v>
      </c>
      <c r="G24" s="9">
        <f>G23-F24</f>
        <v>11074548.560000001</v>
      </c>
    </row>
    <row r="25" spans="3:7" ht="18.75" x14ac:dyDescent="0.3">
      <c r="C25" s="7">
        <v>45750</v>
      </c>
      <c r="D25" s="8" t="s">
        <v>144</v>
      </c>
      <c r="E25" s="9"/>
      <c r="F25" s="9">
        <v>93677</v>
      </c>
      <c r="G25" s="9">
        <f t="shared" ref="G25:G27" si="1">G24-F25</f>
        <v>10980871.560000001</v>
      </c>
    </row>
    <row r="26" spans="3:7" ht="18.75" x14ac:dyDescent="0.3">
      <c r="C26" s="7">
        <v>45750</v>
      </c>
      <c r="D26" s="8" t="s">
        <v>53</v>
      </c>
      <c r="E26" s="9"/>
      <c r="F26" s="9">
        <v>137787.23000000001</v>
      </c>
      <c r="G26" s="9">
        <f t="shared" si="1"/>
        <v>10843084.33</v>
      </c>
    </row>
    <row r="27" spans="3:7" ht="18.75" x14ac:dyDescent="0.3">
      <c r="C27" s="7">
        <v>45750</v>
      </c>
      <c r="D27" s="8" t="s">
        <v>46</v>
      </c>
      <c r="E27" s="9"/>
      <c r="F27" s="9">
        <v>36384.85</v>
      </c>
      <c r="G27" s="9">
        <f t="shared" si="1"/>
        <v>10806699.48</v>
      </c>
    </row>
    <row r="28" spans="3:7" ht="18.75" x14ac:dyDescent="0.3">
      <c r="C28" s="7">
        <v>45750</v>
      </c>
      <c r="D28" s="8" t="s">
        <v>7</v>
      </c>
      <c r="E28" s="9">
        <v>17100</v>
      </c>
      <c r="F28" s="9"/>
      <c r="G28" s="9">
        <f>G27+E28</f>
        <v>10823799.48</v>
      </c>
    </row>
    <row r="29" spans="3:7" ht="18.75" x14ac:dyDescent="0.3">
      <c r="C29" s="7">
        <v>45750</v>
      </c>
      <c r="D29" s="8" t="s">
        <v>142</v>
      </c>
      <c r="E29" s="9">
        <v>234901.19</v>
      </c>
      <c r="F29" s="9"/>
      <c r="G29" s="9">
        <f t="shared" ref="G29:G33" si="2">G28+E29</f>
        <v>11058700.67</v>
      </c>
    </row>
    <row r="30" spans="3:7" ht="18.75" x14ac:dyDescent="0.3">
      <c r="C30" s="7">
        <v>45751</v>
      </c>
      <c r="D30" s="8" t="s">
        <v>7</v>
      </c>
      <c r="E30" s="9">
        <v>10200</v>
      </c>
      <c r="F30" s="9"/>
      <c r="G30" s="9">
        <f t="shared" si="2"/>
        <v>11068900.67</v>
      </c>
    </row>
    <row r="31" spans="3:7" ht="18.75" x14ac:dyDescent="0.3">
      <c r="C31" s="7">
        <v>45754</v>
      </c>
      <c r="D31" s="8" t="s">
        <v>11</v>
      </c>
      <c r="E31" s="9">
        <v>136403.65</v>
      </c>
      <c r="F31" s="9"/>
      <c r="G31" s="9">
        <f t="shared" si="2"/>
        <v>11205304.32</v>
      </c>
    </row>
    <row r="32" spans="3:7" ht="18.75" x14ac:dyDescent="0.3">
      <c r="C32" s="7">
        <v>45754</v>
      </c>
      <c r="D32" s="8" t="s">
        <v>7</v>
      </c>
      <c r="E32" s="9">
        <v>10600</v>
      </c>
      <c r="F32" s="9"/>
      <c r="G32" s="9">
        <f t="shared" si="2"/>
        <v>11215904.32</v>
      </c>
    </row>
    <row r="33" spans="3:7" ht="18.75" x14ac:dyDescent="0.3">
      <c r="C33" s="7">
        <v>45755</v>
      </c>
      <c r="D33" s="8" t="s">
        <v>7</v>
      </c>
      <c r="E33" s="9">
        <v>11000</v>
      </c>
      <c r="F33" s="9"/>
      <c r="G33" s="9">
        <f t="shared" si="2"/>
        <v>11226904.32</v>
      </c>
    </row>
    <row r="34" spans="3:7" ht="18.75" x14ac:dyDescent="0.3">
      <c r="C34" s="7">
        <v>45755</v>
      </c>
      <c r="D34" s="8" t="s">
        <v>145</v>
      </c>
      <c r="E34" s="9"/>
      <c r="F34" s="9">
        <v>52184.49</v>
      </c>
      <c r="G34" s="9">
        <f>G33-F34</f>
        <v>11174719.83</v>
      </c>
    </row>
    <row r="35" spans="3:7" ht="18.75" x14ac:dyDescent="0.3">
      <c r="C35" s="7">
        <v>45755</v>
      </c>
      <c r="D35" s="8" t="s">
        <v>146</v>
      </c>
      <c r="E35" s="9"/>
      <c r="F35" s="9">
        <v>13807.1</v>
      </c>
      <c r="G35" s="9">
        <f t="shared" ref="G35:G38" si="3">G34-F35</f>
        <v>11160912.73</v>
      </c>
    </row>
    <row r="36" spans="3:7" ht="18.75" x14ac:dyDescent="0.3">
      <c r="C36" s="7">
        <v>45755</v>
      </c>
      <c r="D36" s="8" t="s">
        <v>147</v>
      </c>
      <c r="E36" s="9"/>
      <c r="F36" s="9">
        <v>10500</v>
      </c>
      <c r="G36" s="9">
        <f t="shared" si="3"/>
        <v>11150412.73</v>
      </c>
    </row>
    <row r="37" spans="3:7" ht="18.75" x14ac:dyDescent="0.3">
      <c r="C37" s="7">
        <v>45755</v>
      </c>
      <c r="D37" s="8" t="s">
        <v>148</v>
      </c>
      <c r="E37" s="9"/>
      <c r="F37" s="9">
        <v>4153.21</v>
      </c>
      <c r="G37" s="9">
        <f t="shared" si="3"/>
        <v>11146259.52</v>
      </c>
    </row>
    <row r="38" spans="3:7" ht="18.75" x14ac:dyDescent="0.3">
      <c r="C38" s="7">
        <v>45755</v>
      </c>
      <c r="D38" s="8" t="s">
        <v>149</v>
      </c>
      <c r="E38" s="9"/>
      <c r="F38" s="9">
        <v>7614.21</v>
      </c>
      <c r="G38" s="9">
        <f t="shared" si="3"/>
        <v>11138645.309999999</v>
      </c>
    </row>
    <row r="39" spans="3:7" ht="18.75" x14ac:dyDescent="0.3">
      <c r="C39" s="7">
        <v>45756</v>
      </c>
      <c r="D39" s="8" t="s">
        <v>7</v>
      </c>
      <c r="E39" s="9">
        <v>17900</v>
      </c>
      <c r="F39" s="9"/>
      <c r="G39" s="9">
        <f>G38+E39</f>
        <v>11156545.309999999</v>
      </c>
    </row>
    <row r="40" spans="3:7" ht="18.75" x14ac:dyDescent="0.3">
      <c r="C40" s="7">
        <v>45757</v>
      </c>
      <c r="D40" s="8" t="s">
        <v>20</v>
      </c>
      <c r="E40" s="9">
        <v>14221.92</v>
      </c>
      <c r="F40" s="9"/>
      <c r="G40" s="9">
        <f t="shared" ref="G40:G41" si="4">G39+E40</f>
        <v>11170767.229999999</v>
      </c>
    </row>
    <row r="41" spans="3:7" ht="18.75" x14ac:dyDescent="0.3">
      <c r="C41" s="7">
        <v>45757</v>
      </c>
      <c r="D41" s="8" t="s">
        <v>7</v>
      </c>
      <c r="E41" s="9">
        <v>16200</v>
      </c>
      <c r="F41" s="9"/>
      <c r="G41" s="9">
        <f t="shared" si="4"/>
        <v>11186967.229999999</v>
      </c>
    </row>
    <row r="42" spans="3:7" ht="18.75" x14ac:dyDescent="0.3">
      <c r="C42" s="7">
        <v>45757</v>
      </c>
      <c r="D42" s="8" t="s">
        <v>23</v>
      </c>
      <c r="E42" s="9"/>
      <c r="F42" s="9">
        <v>262053.95</v>
      </c>
      <c r="G42" s="9">
        <f>G41-F42</f>
        <v>10924913.279999999</v>
      </c>
    </row>
    <row r="43" spans="3:7" ht="18.75" x14ac:dyDescent="0.3">
      <c r="C43" s="7">
        <v>45758</v>
      </c>
      <c r="D43" s="8" t="s">
        <v>7</v>
      </c>
      <c r="E43" s="9">
        <v>15200</v>
      </c>
      <c r="F43" s="9"/>
      <c r="G43" s="9">
        <f>G42+E43</f>
        <v>10940113.279999999</v>
      </c>
    </row>
    <row r="44" spans="3:7" ht="18.75" x14ac:dyDescent="0.3">
      <c r="C44" s="7">
        <v>45758</v>
      </c>
      <c r="D44" s="8" t="s">
        <v>150</v>
      </c>
      <c r="E44" s="9"/>
      <c r="F44" s="9">
        <v>4125986.99</v>
      </c>
      <c r="G44" s="9">
        <f>G43-F44</f>
        <v>6814126.2899999991</v>
      </c>
    </row>
    <row r="45" spans="3:7" ht="18.75" x14ac:dyDescent="0.3">
      <c r="C45" s="7">
        <v>45758</v>
      </c>
      <c r="D45" s="8" t="s">
        <v>151</v>
      </c>
      <c r="E45" s="9"/>
      <c r="F45" s="9">
        <v>150760.57</v>
      </c>
      <c r="G45" s="9">
        <f t="shared" ref="G45:G53" si="5">G44-F45</f>
        <v>6663365.7199999988</v>
      </c>
    </row>
    <row r="46" spans="3:7" ht="18.75" x14ac:dyDescent="0.3">
      <c r="C46" s="7">
        <v>45758</v>
      </c>
      <c r="D46" s="8" t="s">
        <v>152</v>
      </c>
      <c r="E46" s="9"/>
      <c r="F46" s="9">
        <v>40059.81</v>
      </c>
      <c r="G46" s="9">
        <f t="shared" si="5"/>
        <v>6623305.9099999992</v>
      </c>
    </row>
    <row r="47" spans="3:7" ht="18.75" x14ac:dyDescent="0.3">
      <c r="C47" s="7">
        <v>45758</v>
      </c>
      <c r="D47" s="8" t="s">
        <v>153</v>
      </c>
      <c r="E47" s="9"/>
      <c r="F47" s="9">
        <v>47495.25</v>
      </c>
      <c r="G47" s="9">
        <f t="shared" si="5"/>
        <v>6575810.6599999992</v>
      </c>
    </row>
    <row r="48" spans="3:7" ht="18.75" x14ac:dyDescent="0.3">
      <c r="C48" s="7">
        <v>45758</v>
      </c>
      <c r="D48" s="8" t="s">
        <v>28</v>
      </c>
      <c r="E48" s="9"/>
      <c r="F48" s="9">
        <v>179450.31</v>
      </c>
      <c r="G48" s="9">
        <f t="shared" si="5"/>
        <v>6396360.3499999996</v>
      </c>
    </row>
    <row r="49" spans="3:7" ht="18.75" x14ac:dyDescent="0.3">
      <c r="C49" s="7">
        <v>45758</v>
      </c>
      <c r="D49" s="8" t="s">
        <v>154</v>
      </c>
      <c r="E49" s="9"/>
      <c r="F49" s="9">
        <v>56500</v>
      </c>
      <c r="G49" s="9">
        <f t="shared" si="5"/>
        <v>6339860.3499999996</v>
      </c>
    </row>
    <row r="50" spans="3:7" ht="18.75" x14ac:dyDescent="0.3">
      <c r="C50" s="7">
        <v>45758</v>
      </c>
      <c r="D50" s="8" t="s">
        <v>155</v>
      </c>
      <c r="E50" s="9"/>
      <c r="F50" s="9">
        <v>38081</v>
      </c>
      <c r="G50" s="9">
        <f t="shared" si="5"/>
        <v>6301779.3499999996</v>
      </c>
    </row>
    <row r="51" spans="3:7" ht="18.75" x14ac:dyDescent="0.3">
      <c r="C51" s="7">
        <v>45758</v>
      </c>
      <c r="D51" s="8" t="s">
        <v>156</v>
      </c>
      <c r="E51" s="9"/>
      <c r="F51" s="9">
        <v>23690.82</v>
      </c>
      <c r="G51" s="9">
        <f t="shared" si="5"/>
        <v>6278088.5299999993</v>
      </c>
    </row>
    <row r="52" spans="3:7" ht="18.75" x14ac:dyDescent="0.3">
      <c r="C52" s="7">
        <v>45758</v>
      </c>
      <c r="D52" s="8" t="s">
        <v>157</v>
      </c>
      <c r="E52" s="9"/>
      <c r="F52" s="9">
        <v>7614.21</v>
      </c>
      <c r="G52" s="9">
        <f t="shared" si="5"/>
        <v>6270474.3199999994</v>
      </c>
    </row>
    <row r="53" spans="3:7" ht="18.75" x14ac:dyDescent="0.3">
      <c r="C53" s="7">
        <v>45758</v>
      </c>
      <c r="D53" s="8" t="s">
        <v>158</v>
      </c>
      <c r="E53" s="9"/>
      <c r="F53" s="9">
        <v>13844.02</v>
      </c>
      <c r="G53" s="9">
        <f t="shared" si="5"/>
        <v>6256630.2999999998</v>
      </c>
    </row>
    <row r="54" spans="3:7" ht="18.75" x14ac:dyDescent="0.3">
      <c r="C54" s="7">
        <v>45761</v>
      </c>
      <c r="D54" s="8" t="s">
        <v>141</v>
      </c>
      <c r="E54" s="9">
        <v>10000</v>
      </c>
      <c r="F54" s="9"/>
      <c r="G54" s="9">
        <f>G53+E54</f>
        <v>6266630.2999999998</v>
      </c>
    </row>
    <row r="55" spans="3:7" ht="18.75" x14ac:dyDescent="0.3">
      <c r="C55" s="7">
        <v>45761</v>
      </c>
      <c r="D55" s="8" t="s">
        <v>7</v>
      </c>
      <c r="E55" s="9">
        <v>9100</v>
      </c>
      <c r="F55" s="9"/>
      <c r="G55" s="9">
        <f t="shared" ref="G55:G58" si="6">G54+E55</f>
        <v>6275730.2999999998</v>
      </c>
    </row>
    <row r="56" spans="3:7" ht="18.75" x14ac:dyDescent="0.3">
      <c r="C56" s="7">
        <v>45762</v>
      </c>
      <c r="D56" s="8" t="s">
        <v>7</v>
      </c>
      <c r="E56" s="9">
        <v>17100</v>
      </c>
      <c r="F56" s="9"/>
      <c r="G56" s="9">
        <f t="shared" si="6"/>
        <v>6292830.2999999998</v>
      </c>
    </row>
    <row r="57" spans="3:7" ht="18.75" x14ac:dyDescent="0.3">
      <c r="C57" s="7">
        <v>45762</v>
      </c>
      <c r="D57" s="8" t="s">
        <v>18</v>
      </c>
      <c r="E57" s="9">
        <v>66331.429999999993</v>
      </c>
      <c r="F57" s="9"/>
      <c r="G57" s="9">
        <f t="shared" si="6"/>
        <v>6359161.7299999995</v>
      </c>
    </row>
    <row r="58" spans="3:7" ht="18.75" x14ac:dyDescent="0.3">
      <c r="C58" s="7">
        <v>45763</v>
      </c>
      <c r="D58" s="8" t="s">
        <v>10</v>
      </c>
      <c r="E58" s="9">
        <v>287241.27</v>
      </c>
      <c r="F58" s="9"/>
      <c r="G58" s="9">
        <f t="shared" si="6"/>
        <v>6646403</v>
      </c>
    </row>
    <row r="59" spans="3:7" ht="18.75" x14ac:dyDescent="0.3">
      <c r="C59" s="7">
        <v>45763</v>
      </c>
      <c r="D59" s="8" t="s">
        <v>150</v>
      </c>
      <c r="E59" s="9"/>
      <c r="F59" s="9">
        <v>37266</v>
      </c>
      <c r="G59" s="9">
        <f>G58-F59</f>
        <v>6609137</v>
      </c>
    </row>
    <row r="60" spans="3:7" ht="18.75" x14ac:dyDescent="0.3">
      <c r="C60" s="7">
        <v>45763</v>
      </c>
      <c r="D60" s="8" t="s">
        <v>7</v>
      </c>
      <c r="E60" s="9">
        <v>8600</v>
      </c>
      <c r="F60" s="9"/>
      <c r="G60" s="9">
        <f>G59+E60</f>
        <v>6617737</v>
      </c>
    </row>
    <row r="61" spans="3:7" ht="18.75" x14ac:dyDescent="0.3">
      <c r="C61" s="7">
        <v>45763</v>
      </c>
      <c r="D61" s="8" t="s">
        <v>11</v>
      </c>
      <c r="E61" s="9">
        <v>27545.07</v>
      </c>
      <c r="F61" s="9"/>
      <c r="G61" s="9">
        <f t="shared" ref="G61:G67" si="7">G60+E61</f>
        <v>6645282.0700000003</v>
      </c>
    </row>
    <row r="62" spans="3:7" ht="18.75" x14ac:dyDescent="0.3">
      <c r="C62" s="7">
        <v>45768</v>
      </c>
      <c r="D62" s="8" t="s">
        <v>7</v>
      </c>
      <c r="E62" s="9">
        <v>14600</v>
      </c>
      <c r="F62" s="9"/>
      <c r="G62" s="9">
        <f t="shared" si="7"/>
        <v>6659882.0700000003</v>
      </c>
    </row>
    <row r="63" spans="3:7" ht="18.75" x14ac:dyDescent="0.3">
      <c r="C63" s="7">
        <v>45769</v>
      </c>
      <c r="D63" s="8" t="s">
        <v>7</v>
      </c>
      <c r="E63" s="9">
        <v>9000</v>
      </c>
      <c r="F63" s="9"/>
      <c r="G63" s="9">
        <f t="shared" si="7"/>
        <v>6668882.0700000003</v>
      </c>
    </row>
    <row r="64" spans="3:7" ht="18.75" x14ac:dyDescent="0.3">
      <c r="C64" s="7">
        <v>45770</v>
      </c>
      <c r="D64" s="8" t="s">
        <v>13</v>
      </c>
      <c r="E64" s="9">
        <v>1488374.44</v>
      </c>
      <c r="F64" s="9"/>
      <c r="G64" s="9">
        <f t="shared" si="7"/>
        <v>8157256.5099999998</v>
      </c>
    </row>
    <row r="65" spans="3:7" ht="18.75" x14ac:dyDescent="0.3">
      <c r="C65" s="7">
        <v>45770</v>
      </c>
      <c r="D65" s="8" t="s">
        <v>14</v>
      </c>
      <c r="E65" s="9">
        <v>95864.73</v>
      </c>
      <c r="F65" s="9"/>
      <c r="G65" s="9">
        <f t="shared" si="7"/>
        <v>8253121.2400000002</v>
      </c>
    </row>
    <row r="66" spans="3:7" ht="18.75" x14ac:dyDescent="0.3">
      <c r="C66" s="7">
        <v>45770</v>
      </c>
      <c r="D66" s="8" t="s">
        <v>7</v>
      </c>
      <c r="E66" s="9">
        <v>8050</v>
      </c>
      <c r="F66" s="9"/>
      <c r="G66" s="9">
        <f t="shared" si="7"/>
        <v>8261171.2400000002</v>
      </c>
    </row>
    <row r="67" spans="3:7" ht="18.75" x14ac:dyDescent="0.3">
      <c r="C67" s="7">
        <v>45771</v>
      </c>
      <c r="D67" s="8" t="s">
        <v>7</v>
      </c>
      <c r="E67" s="9">
        <v>5400</v>
      </c>
      <c r="F67" s="9"/>
      <c r="G67" s="9">
        <f t="shared" si="7"/>
        <v>8266571.2400000002</v>
      </c>
    </row>
    <row r="68" spans="3:7" ht="18.75" x14ac:dyDescent="0.3">
      <c r="C68" s="7">
        <v>45772</v>
      </c>
      <c r="D68" s="8" t="s">
        <v>150</v>
      </c>
      <c r="E68" s="9"/>
      <c r="F68" s="9">
        <v>1152639.7</v>
      </c>
      <c r="G68" s="9">
        <f>G67-F68</f>
        <v>7113931.54</v>
      </c>
    </row>
    <row r="69" spans="3:7" ht="18.75" x14ac:dyDescent="0.3">
      <c r="C69" s="7">
        <v>45772</v>
      </c>
      <c r="D69" s="8" t="s">
        <v>150</v>
      </c>
      <c r="E69" s="9"/>
      <c r="F69" s="9">
        <v>227864.21</v>
      </c>
      <c r="G69" s="9">
        <f t="shared" ref="G69:G89" si="8">G68-F69</f>
        <v>6886067.3300000001</v>
      </c>
    </row>
    <row r="70" spans="3:7" ht="18.75" x14ac:dyDescent="0.3">
      <c r="C70" s="7">
        <v>45772</v>
      </c>
      <c r="D70" s="8" t="s">
        <v>159</v>
      </c>
      <c r="E70" s="9"/>
      <c r="F70" s="9">
        <v>3466.61</v>
      </c>
      <c r="G70" s="9">
        <f t="shared" si="8"/>
        <v>6882600.7199999997</v>
      </c>
    </row>
    <row r="71" spans="3:7" ht="18.75" x14ac:dyDescent="0.3">
      <c r="C71" s="7">
        <v>45772</v>
      </c>
      <c r="D71" s="8" t="s">
        <v>103</v>
      </c>
      <c r="E71" s="9"/>
      <c r="F71" s="9">
        <v>510940.13</v>
      </c>
      <c r="G71" s="9">
        <f t="shared" si="8"/>
        <v>6371660.5899999999</v>
      </c>
    </row>
    <row r="72" spans="3:7" ht="18.75" x14ac:dyDescent="0.3">
      <c r="C72" s="7">
        <v>45772</v>
      </c>
      <c r="D72" s="8" t="s">
        <v>160</v>
      </c>
      <c r="E72" s="9"/>
      <c r="F72" s="9">
        <v>2514.25</v>
      </c>
      <c r="G72" s="9">
        <f t="shared" si="8"/>
        <v>6369146.3399999999</v>
      </c>
    </row>
    <row r="73" spans="3:7" ht="18.75" x14ac:dyDescent="0.3">
      <c r="C73" s="7">
        <v>45772</v>
      </c>
      <c r="D73" s="8" t="s">
        <v>161</v>
      </c>
      <c r="E73" s="9"/>
      <c r="F73" s="9">
        <v>65888.77</v>
      </c>
      <c r="G73" s="9">
        <f t="shared" si="8"/>
        <v>6303257.5700000003</v>
      </c>
    </row>
    <row r="74" spans="3:7" ht="18.75" x14ac:dyDescent="0.3">
      <c r="C74" s="7">
        <v>45772</v>
      </c>
      <c r="D74" s="8" t="s">
        <v>162</v>
      </c>
      <c r="E74" s="9"/>
      <c r="F74" s="9">
        <v>60331.58</v>
      </c>
      <c r="G74" s="9">
        <f t="shared" si="8"/>
        <v>6242925.9900000002</v>
      </c>
    </row>
    <row r="75" spans="3:7" ht="18.75" x14ac:dyDescent="0.3">
      <c r="C75" s="7">
        <v>45772</v>
      </c>
      <c r="D75" s="8" t="s">
        <v>163</v>
      </c>
      <c r="E75" s="9"/>
      <c r="F75" s="9">
        <v>259065</v>
      </c>
      <c r="G75" s="9">
        <f t="shared" si="8"/>
        <v>5983860.9900000002</v>
      </c>
    </row>
    <row r="76" spans="3:7" ht="18.75" x14ac:dyDescent="0.3">
      <c r="C76" s="7">
        <v>45772</v>
      </c>
      <c r="D76" s="8" t="s">
        <v>164</v>
      </c>
      <c r="E76" s="9"/>
      <c r="F76" s="9">
        <v>113912.81</v>
      </c>
      <c r="G76" s="9">
        <f t="shared" si="8"/>
        <v>5869948.1800000006</v>
      </c>
    </row>
    <row r="77" spans="3:7" ht="18.75" x14ac:dyDescent="0.3">
      <c r="C77" s="7">
        <v>45772</v>
      </c>
      <c r="D77" s="8" t="s">
        <v>61</v>
      </c>
      <c r="E77" s="9"/>
      <c r="F77" s="9">
        <v>14671.8</v>
      </c>
      <c r="G77" s="9">
        <f t="shared" si="8"/>
        <v>5855276.3800000008</v>
      </c>
    </row>
    <row r="78" spans="3:7" ht="18.75" x14ac:dyDescent="0.3">
      <c r="C78" s="7">
        <v>45772</v>
      </c>
      <c r="D78" s="8" t="s">
        <v>49</v>
      </c>
      <c r="E78" s="9"/>
      <c r="F78" s="9">
        <v>352285</v>
      </c>
      <c r="G78" s="9">
        <f t="shared" si="8"/>
        <v>5502991.3800000008</v>
      </c>
    </row>
    <row r="79" spans="3:7" ht="18.75" x14ac:dyDescent="0.3">
      <c r="C79" s="7">
        <v>45772</v>
      </c>
      <c r="D79" s="8" t="s">
        <v>165</v>
      </c>
      <c r="E79" s="9"/>
      <c r="F79" s="9">
        <v>151968.04999999999</v>
      </c>
      <c r="G79" s="9">
        <f t="shared" si="8"/>
        <v>5351023.330000001</v>
      </c>
    </row>
    <row r="80" spans="3:7" ht="18.75" x14ac:dyDescent="0.3">
      <c r="C80" s="7">
        <v>45772</v>
      </c>
      <c r="D80" s="8" t="s">
        <v>51</v>
      </c>
      <c r="E80" s="9"/>
      <c r="F80" s="9">
        <v>355056.32</v>
      </c>
      <c r="G80" s="9">
        <f t="shared" si="8"/>
        <v>4995967.0100000007</v>
      </c>
    </row>
    <row r="81" spans="3:7" ht="18.75" x14ac:dyDescent="0.3">
      <c r="C81" s="7">
        <v>45772</v>
      </c>
      <c r="D81" s="8" t="s">
        <v>166</v>
      </c>
      <c r="E81" s="9"/>
      <c r="F81" s="9">
        <v>972253.1</v>
      </c>
      <c r="G81" s="9">
        <f t="shared" si="8"/>
        <v>4023713.9100000006</v>
      </c>
    </row>
    <row r="82" spans="3:7" ht="18.75" x14ac:dyDescent="0.3">
      <c r="C82" s="7">
        <v>45772</v>
      </c>
      <c r="D82" s="8" t="s">
        <v>167</v>
      </c>
      <c r="E82" s="9"/>
      <c r="F82" s="9">
        <v>73482.61</v>
      </c>
      <c r="G82" s="9">
        <f t="shared" si="8"/>
        <v>3950231.3000000007</v>
      </c>
    </row>
    <row r="83" spans="3:7" ht="18.75" x14ac:dyDescent="0.3">
      <c r="C83" s="7">
        <v>45772</v>
      </c>
      <c r="D83" s="8" t="s">
        <v>168</v>
      </c>
      <c r="E83" s="9"/>
      <c r="F83" s="9">
        <v>48479.16</v>
      </c>
      <c r="G83" s="9">
        <f t="shared" si="8"/>
        <v>3901752.1400000006</v>
      </c>
    </row>
    <row r="84" spans="3:7" ht="18.75" x14ac:dyDescent="0.3">
      <c r="C84" s="7">
        <v>45772</v>
      </c>
      <c r="D84" s="8" t="s">
        <v>95</v>
      </c>
      <c r="E84" s="9"/>
      <c r="F84" s="9">
        <v>121832.64</v>
      </c>
      <c r="G84" s="9">
        <f t="shared" si="8"/>
        <v>3779919.5000000005</v>
      </c>
    </row>
    <row r="85" spans="3:7" ht="18.75" x14ac:dyDescent="0.3">
      <c r="C85" s="7">
        <v>45772</v>
      </c>
      <c r="D85" s="8" t="s">
        <v>155</v>
      </c>
      <c r="E85" s="9"/>
      <c r="F85" s="9">
        <v>29606</v>
      </c>
      <c r="G85" s="9">
        <f t="shared" si="8"/>
        <v>3750313.5000000005</v>
      </c>
    </row>
    <row r="86" spans="3:7" ht="18.75" x14ac:dyDescent="0.3">
      <c r="C86" s="7">
        <v>45772</v>
      </c>
      <c r="D86" s="8" t="s">
        <v>169</v>
      </c>
      <c r="E86" s="9"/>
      <c r="F86" s="9">
        <v>2825</v>
      </c>
      <c r="G86" s="9">
        <f t="shared" si="8"/>
        <v>3747488.5000000005</v>
      </c>
    </row>
    <row r="87" spans="3:7" ht="18.75" x14ac:dyDescent="0.3">
      <c r="C87" s="7">
        <v>45772</v>
      </c>
      <c r="D87" s="8" t="s">
        <v>170</v>
      </c>
      <c r="E87" s="9"/>
      <c r="F87" s="9">
        <v>236584.01</v>
      </c>
      <c r="G87" s="9">
        <f t="shared" si="8"/>
        <v>3510904.49</v>
      </c>
    </row>
    <row r="88" spans="3:7" ht="18.75" x14ac:dyDescent="0.3">
      <c r="C88" s="7">
        <v>45772</v>
      </c>
      <c r="D88" s="8" t="s">
        <v>171</v>
      </c>
      <c r="E88" s="9"/>
      <c r="F88" s="9">
        <v>273540.88</v>
      </c>
      <c r="G88" s="9">
        <f t="shared" si="8"/>
        <v>3237363.6100000003</v>
      </c>
    </row>
    <row r="89" spans="3:7" ht="18.75" x14ac:dyDescent="0.3">
      <c r="C89" s="7">
        <v>45772</v>
      </c>
      <c r="D89" s="8" t="s">
        <v>172</v>
      </c>
      <c r="E89" s="9"/>
      <c r="F89" s="9">
        <v>172262.77</v>
      </c>
      <c r="G89" s="9">
        <f t="shared" si="8"/>
        <v>3065100.8400000003</v>
      </c>
    </row>
    <row r="90" spans="3:7" ht="18.75" x14ac:dyDescent="0.3">
      <c r="C90" s="7">
        <v>45776</v>
      </c>
      <c r="D90" s="8" t="s">
        <v>9</v>
      </c>
      <c r="E90" s="9">
        <v>200781.06</v>
      </c>
      <c r="F90" s="9"/>
      <c r="G90" s="9">
        <f>G89+E90</f>
        <v>3265881.9000000004</v>
      </c>
    </row>
    <row r="91" spans="3:7" ht="18.75" x14ac:dyDescent="0.3">
      <c r="C91" s="7">
        <v>45776</v>
      </c>
      <c r="D91" s="8" t="s">
        <v>7</v>
      </c>
      <c r="E91" s="9">
        <v>6000</v>
      </c>
      <c r="F91" s="9"/>
      <c r="G91" s="9">
        <f t="shared" ref="G91:G93" si="9">G90+E91</f>
        <v>3271881.9000000004</v>
      </c>
    </row>
    <row r="92" spans="3:7" ht="18.75" x14ac:dyDescent="0.3">
      <c r="C92" s="7">
        <v>45776</v>
      </c>
      <c r="D92" s="8" t="s">
        <v>7</v>
      </c>
      <c r="E92" s="9">
        <v>20500</v>
      </c>
      <c r="F92" s="9"/>
      <c r="G92" s="9">
        <f t="shared" si="9"/>
        <v>3292381.9000000004</v>
      </c>
    </row>
    <row r="93" spans="3:7" ht="18.75" x14ac:dyDescent="0.3">
      <c r="C93" s="7">
        <v>45777</v>
      </c>
      <c r="D93" s="8" t="s">
        <v>173</v>
      </c>
      <c r="E93" s="9">
        <v>412206.87</v>
      </c>
      <c r="F93" s="9"/>
      <c r="G93" s="9">
        <f t="shared" si="9"/>
        <v>3704588.7700000005</v>
      </c>
    </row>
    <row r="94" spans="3:7" ht="18.75" x14ac:dyDescent="0.3">
      <c r="C94" s="7">
        <v>45777</v>
      </c>
      <c r="D94" s="8" t="s">
        <v>23</v>
      </c>
      <c r="E94" s="9"/>
      <c r="F94" s="9">
        <v>262118.61</v>
      </c>
      <c r="G94" s="9">
        <f>G93-F94</f>
        <v>3442470.1600000006</v>
      </c>
    </row>
    <row r="95" spans="3:7" ht="18.75" x14ac:dyDescent="0.3">
      <c r="C95" s="7">
        <v>45777</v>
      </c>
      <c r="D95" s="8" t="s">
        <v>174</v>
      </c>
      <c r="E95" s="9"/>
      <c r="F95" s="9">
        <v>50172</v>
      </c>
      <c r="G95" s="9">
        <f t="shared" ref="G95:G101" si="10">G94-F95</f>
        <v>3392298.1600000006</v>
      </c>
    </row>
    <row r="96" spans="3:7" ht="18.75" x14ac:dyDescent="0.3">
      <c r="C96" s="7">
        <v>45777</v>
      </c>
      <c r="D96" s="8" t="s">
        <v>175</v>
      </c>
      <c r="E96" s="9"/>
      <c r="F96" s="9">
        <v>28815</v>
      </c>
      <c r="G96" s="9">
        <f t="shared" si="10"/>
        <v>3363483.1600000006</v>
      </c>
    </row>
    <row r="97" spans="3:7" ht="18.75" x14ac:dyDescent="0.3">
      <c r="C97" s="7">
        <v>45777</v>
      </c>
      <c r="D97" s="8" t="s">
        <v>53</v>
      </c>
      <c r="E97" s="9"/>
      <c r="F97" s="9">
        <v>156686.82</v>
      </c>
      <c r="G97" s="9">
        <f t="shared" si="10"/>
        <v>3206796.3400000008</v>
      </c>
    </row>
    <row r="98" spans="3:7" ht="18.75" x14ac:dyDescent="0.3">
      <c r="C98" s="7">
        <v>45777</v>
      </c>
      <c r="D98" s="8" t="s">
        <v>25</v>
      </c>
      <c r="E98" s="9"/>
      <c r="F98" s="9">
        <v>161582.04999999999</v>
      </c>
      <c r="G98" s="9">
        <f t="shared" si="10"/>
        <v>3045214.290000001</v>
      </c>
    </row>
    <row r="99" spans="3:7" ht="18.75" x14ac:dyDescent="0.3">
      <c r="C99" s="7">
        <v>45777</v>
      </c>
      <c r="D99" s="8" t="s">
        <v>62</v>
      </c>
      <c r="E99" s="9"/>
      <c r="F99" s="9">
        <v>101834.98</v>
      </c>
      <c r="G99" s="9">
        <f t="shared" si="10"/>
        <v>2943379.310000001</v>
      </c>
    </row>
    <row r="100" spans="3:7" ht="18.75" x14ac:dyDescent="0.3">
      <c r="C100" s="7">
        <v>45777</v>
      </c>
      <c r="D100" s="8" t="s">
        <v>105</v>
      </c>
      <c r="E100" s="9"/>
      <c r="F100" s="9">
        <v>112480</v>
      </c>
      <c r="G100" s="9">
        <f t="shared" si="10"/>
        <v>2830899.310000001</v>
      </c>
    </row>
    <row r="101" spans="3:7" ht="18.75" x14ac:dyDescent="0.3">
      <c r="C101" s="7">
        <v>45777</v>
      </c>
      <c r="D101" s="8" t="s">
        <v>176</v>
      </c>
      <c r="E101" s="9"/>
      <c r="F101" s="9">
        <v>15518.25</v>
      </c>
      <c r="G101" s="9">
        <f t="shared" si="10"/>
        <v>2815381.060000001</v>
      </c>
    </row>
    <row r="102" spans="3:7" ht="18.75" x14ac:dyDescent="0.3">
      <c r="C102" s="7">
        <v>45777</v>
      </c>
      <c r="D102" s="8" t="s">
        <v>7</v>
      </c>
      <c r="E102" s="9">
        <v>7700</v>
      </c>
      <c r="F102" s="9"/>
      <c r="G102" s="9">
        <f>G101+E102</f>
        <v>2823081.060000001</v>
      </c>
    </row>
    <row r="103" spans="3:7" ht="18.75" x14ac:dyDescent="0.3">
      <c r="C103" s="10">
        <v>45777</v>
      </c>
      <c r="D103" s="6" t="s">
        <v>139</v>
      </c>
      <c r="E103" s="9"/>
      <c r="F103" s="9">
        <v>17011.32</v>
      </c>
      <c r="G103" s="9">
        <f>G102-F103</f>
        <v>2806069.7400000012</v>
      </c>
    </row>
  </sheetData>
  <mergeCells count="1">
    <mergeCell ref="D12:G15"/>
  </mergeCells>
  <pageMargins left="0.7" right="0.7" top="0.75" bottom="0.75" header="0.3" footer="0.3"/>
  <pageSetup paperSize="9" scale="54" fitToHeight="0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G105"/>
  <sheetViews>
    <sheetView workbookViewId="0">
      <selection activeCell="C3" sqref="C3:G105"/>
    </sheetView>
  </sheetViews>
  <sheetFormatPr baseColWidth="10" defaultRowHeight="15" x14ac:dyDescent="0.25"/>
  <cols>
    <col min="3" max="3" width="17.7109375" customWidth="1"/>
    <col min="4" max="4" width="52.140625" customWidth="1"/>
    <col min="5" max="5" width="23.28515625" customWidth="1"/>
    <col min="6" max="6" width="23.42578125" customWidth="1"/>
    <col min="7" max="7" width="28.28515625" customWidth="1"/>
  </cols>
  <sheetData>
    <row r="8" spans="3:7" ht="15.75" x14ac:dyDescent="0.25">
      <c r="E8" s="12" t="s">
        <v>177</v>
      </c>
      <c r="G8" s="12"/>
    </row>
    <row r="9" spans="3:7" x14ac:dyDescent="0.25">
      <c r="E9" s="13" t="s">
        <v>178</v>
      </c>
      <c r="F9" s="13"/>
    </row>
    <row r="10" spans="3:7" x14ac:dyDescent="0.25">
      <c r="E10" s="13" t="s">
        <v>179</v>
      </c>
    </row>
    <row r="11" spans="3:7" x14ac:dyDescent="0.25">
      <c r="E11" s="13" t="s">
        <v>180</v>
      </c>
    </row>
    <row r="13" spans="3:7" x14ac:dyDescent="0.25">
      <c r="C13" s="14"/>
    </row>
    <row r="14" spans="3:7" x14ac:dyDescent="0.25">
      <c r="C14" s="15" t="s">
        <v>5</v>
      </c>
      <c r="D14" s="16" t="s">
        <v>0</v>
      </c>
      <c r="E14" s="16" t="s">
        <v>1</v>
      </c>
      <c r="F14" s="16" t="s">
        <v>2</v>
      </c>
      <c r="G14" s="16" t="s">
        <v>3</v>
      </c>
    </row>
    <row r="15" spans="3:7" ht="18.75" x14ac:dyDescent="0.3">
      <c r="C15" s="7">
        <v>45778</v>
      </c>
      <c r="D15" s="8" t="s">
        <v>4</v>
      </c>
      <c r="E15" s="5"/>
      <c r="F15" s="9"/>
      <c r="G15" s="9">
        <v>2806069.74</v>
      </c>
    </row>
    <row r="16" spans="3:7" ht="18.75" x14ac:dyDescent="0.3">
      <c r="C16" s="7">
        <v>45778</v>
      </c>
      <c r="D16" s="7" t="s">
        <v>15</v>
      </c>
      <c r="E16" s="9">
        <v>26521.1</v>
      </c>
      <c r="F16" s="9"/>
      <c r="G16" s="9">
        <f>G15+E16</f>
        <v>2832590.8400000003</v>
      </c>
    </row>
    <row r="17" spans="3:7" ht="18.75" x14ac:dyDescent="0.3">
      <c r="C17" s="7">
        <v>45778</v>
      </c>
      <c r="D17" s="8" t="s">
        <v>181</v>
      </c>
      <c r="E17" s="9">
        <v>37619.42</v>
      </c>
      <c r="F17" s="9"/>
      <c r="G17" s="9">
        <f t="shared" ref="G17:G27" si="0">G16+E17</f>
        <v>2870210.2600000002</v>
      </c>
    </row>
    <row r="18" spans="3:7" ht="18.75" x14ac:dyDescent="0.3">
      <c r="C18" s="7">
        <v>45778</v>
      </c>
      <c r="D18" s="8" t="s">
        <v>7</v>
      </c>
      <c r="E18" s="9">
        <v>9500</v>
      </c>
      <c r="F18" s="9"/>
      <c r="G18" s="9">
        <f t="shared" si="0"/>
        <v>2879710.2600000002</v>
      </c>
    </row>
    <row r="19" spans="3:7" ht="18.75" x14ac:dyDescent="0.3">
      <c r="C19" s="7">
        <v>45779</v>
      </c>
      <c r="D19" s="8" t="s">
        <v>182</v>
      </c>
      <c r="E19" s="9">
        <v>3322.88</v>
      </c>
      <c r="F19" s="9"/>
      <c r="G19" s="9">
        <f t="shared" si="0"/>
        <v>2883033.14</v>
      </c>
    </row>
    <row r="20" spans="3:7" ht="18.75" x14ac:dyDescent="0.3">
      <c r="C20" s="7">
        <v>45779</v>
      </c>
      <c r="D20" s="8" t="s">
        <v>20</v>
      </c>
      <c r="E20" s="9">
        <v>7229</v>
      </c>
      <c r="F20" s="9"/>
      <c r="G20" s="9">
        <f t="shared" si="0"/>
        <v>2890262.14</v>
      </c>
    </row>
    <row r="21" spans="3:7" ht="18.75" x14ac:dyDescent="0.3">
      <c r="C21" s="7">
        <v>45779</v>
      </c>
      <c r="D21" s="8" t="s">
        <v>6</v>
      </c>
      <c r="E21" s="9">
        <v>2113444.4</v>
      </c>
      <c r="F21" s="9"/>
      <c r="G21" s="9">
        <f t="shared" si="0"/>
        <v>5003706.54</v>
      </c>
    </row>
    <row r="22" spans="3:7" ht="18.75" x14ac:dyDescent="0.3">
      <c r="C22" s="7">
        <v>45783</v>
      </c>
      <c r="D22" s="8" t="s">
        <v>183</v>
      </c>
      <c r="E22" s="9">
        <v>3271337.1</v>
      </c>
      <c r="F22" s="9"/>
      <c r="G22" s="9">
        <f t="shared" si="0"/>
        <v>8275043.6400000006</v>
      </c>
    </row>
    <row r="23" spans="3:7" ht="18.75" x14ac:dyDescent="0.3">
      <c r="C23" s="7">
        <v>45783</v>
      </c>
      <c r="D23" s="8" t="s">
        <v>7</v>
      </c>
      <c r="E23" s="9">
        <v>12100</v>
      </c>
      <c r="F23" s="9"/>
      <c r="G23" s="9">
        <f t="shared" si="0"/>
        <v>8287143.6400000006</v>
      </c>
    </row>
    <row r="24" spans="3:7" ht="18.75" x14ac:dyDescent="0.3">
      <c r="C24" s="7">
        <v>45783</v>
      </c>
      <c r="D24" s="8" t="s">
        <v>7</v>
      </c>
      <c r="E24" s="9">
        <v>11400</v>
      </c>
      <c r="F24" s="9"/>
      <c r="G24" s="9">
        <f t="shared" si="0"/>
        <v>8298543.6400000006</v>
      </c>
    </row>
    <row r="25" spans="3:7" ht="18.75" x14ac:dyDescent="0.3">
      <c r="C25" s="7">
        <v>45783</v>
      </c>
      <c r="D25" s="8" t="s">
        <v>7</v>
      </c>
      <c r="E25" s="9">
        <v>50000</v>
      </c>
      <c r="F25" s="9"/>
      <c r="G25" s="9">
        <f t="shared" si="0"/>
        <v>8348543.6400000006</v>
      </c>
    </row>
    <row r="26" spans="3:7" ht="18.75" x14ac:dyDescent="0.3">
      <c r="C26" s="7">
        <v>45784</v>
      </c>
      <c r="D26" s="8" t="s">
        <v>7</v>
      </c>
      <c r="E26" s="9">
        <v>2500</v>
      </c>
      <c r="F26" s="9"/>
      <c r="G26" s="9">
        <f t="shared" si="0"/>
        <v>8351043.6400000006</v>
      </c>
    </row>
    <row r="27" spans="3:7" ht="18.75" x14ac:dyDescent="0.3">
      <c r="C27" s="7">
        <v>45785</v>
      </c>
      <c r="D27" s="8" t="s">
        <v>7</v>
      </c>
      <c r="E27" s="9">
        <v>11400</v>
      </c>
      <c r="F27" s="9"/>
      <c r="G27" s="9">
        <f t="shared" si="0"/>
        <v>8362443.6400000006</v>
      </c>
    </row>
    <row r="28" spans="3:7" ht="18.75" x14ac:dyDescent="0.3">
      <c r="C28" s="7">
        <v>45786</v>
      </c>
      <c r="D28" s="8" t="s">
        <v>184</v>
      </c>
      <c r="E28" s="9"/>
      <c r="F28" s="9">
        <v>38000</v>
      </c>
      <c r="G28" s="9">
        <f>G27-F28</f>
        <v>8324443.6400000006</v>
      </c>
    </row>
    <row r="29" spans="3:7" ht="18.75" x14ac:dyDescent="0.3">
      <c r="C29" s="7">
        <v>45786</v>
      </c>
      <c r="D29" s="8" t="s">
        <v>185</v>
      </c>
      <c r="E29" s="9"/>
      <c r="F29" s="9">
        <v>197353.71</v>
      </c>
      <c r="G29" s="9">
        <f t="shared" ref="G29:G47" si="1">G28-F29</f>
        <v>8127089.9300000006</v>
      </c>
    </row>
    <row r="30" spans="3:7" ht="18.75" x14ac:dyDescent="0.3">
      <c r="C30" s="7">
        <v>45786</v>
      </c>
      <c r="D30" s="8" t="s">
        <v>87</v>
      </c>
      <c r="E30" s="9"/>
      <c r="F30" s="9">
        <v>48346.28</v>
      </c>
      <c r="G30" s="9">
        <f t="shared" si="1"/>
        <v>8078743.6500000004</v>
      </c>
    </row>
    <row r="31" spans="3:7" ht="18.75" x14ac:dyDescent="0.3">
      <c r="C31" s="7">
        <v>45786</v>
      </c>
      <c r="D31" s="8" t="s">
        <v>122</v>
      </c>
      <c r="E31" s="9"/>
      <c r="F31" s="9">
        <v>77760.45</v>
      </c>
      <c r="G31" s="9">
        <f t="shared" si="1"/>
        <v>8000983.2000000002</v>
      </c>
    </row>
    <row r="32" spans="3:7" ht="18.75" x14ac:dyDescent="0.3">
      <c r="C32" s="7">
        <v>45786</v>
      </c>
      <c r="D32" s="8" t="s">
        <v>186</v>
      </c>
      <c r="E32" s="9"/>
      <c r="F32" s="9">
        <v>54754.12</v>
      </c>
      <c r="G32" s="9">
        <f t="shared" si="1"/>
        <v>7946229.0800000001</v>
      </c>
    </row>
    <row r="33" spans="3:7" ht="18.75" x14ac:dyDescent="0.3">
      <c r="C33" s="7">
        <v>45786</v>
      </c>
      <c r="D33" s="8" t="s">
        <v>186</v>
      </c>
      <c r="E33" s="9"/>
      <c r="F33" s="9">
        <v>885.3</v>
      </c>
      <c r="G33" s="9">
        <f t="shared" si="1"/>
        <v>7945343.7800000003</v>
      </c>
    </row>
    <row r="34" spans="3:7" ht="18.75" x14ac:dyDescent="0.3">
      <c r="C34" s="7">
        <v>45786</v>
      </c>
      <c r="D34" s="8" t="s">
        <v>186</v>
      </c>
      <c r="E34" s="9"/>
      <c r="F34" s="9">
        <v>885.3</v>
      </c>
      <c r="G34" s="9">
        <f t="shared" si="1"/>
        <v>7944458.4800000004</v>
      </c>
    </row>
    <row r="35" spans="3:7" ht="18.75" x14ac:dyDescent="0.3">
      <c r="C35" s="7">
        <v>45786</v>
      </c>
      <c r="D35" s="8" t="s">
        <v>186</v>
      </c>
      <c r="E35" s="9"/>
      <c r="F35" s="9">
        <v>885.3</v>
      </c>
      <c r="G35" s="9">
        <f t="shared" si="1"/>
        <v>7943573.1800000006</v>
      </c>
    </row>
    <row r="36" spans="3:7" ht="18.75" x14ac:dyDescent="0.3">
      <c r="C36" s="7">
        <v>45786</v>
      </c>
      <c r="D36" s="8" t="s">
        <v>186</v>
      </c>
      <c r="E36" s="9"/>
      <c r="F36" s="9">
        <v>885.3</v>
      </c>
      <c r="G36" s="9">
        <f t="shared" si="1"/>
        <v>7942687.8800000008</v>
      </c>
    </row>
    <row r="37" spans="3:7" ht="18.75" x14ac:dyDescent="0.3">
      <c r="C37" s="7">
        <v>45786</v>
      </c>
      <c r="D37" s="8" t="s">
        <v>186</v>
      </c>
      <c r="E37" s="9"/>
      <c r="F37" s="9">
        <v>885.3</v>
      </c>
      <c r="G37" s="9">
        <f t="shared" si="1"/>
        <v>7941802.580000001</v>
      </c>
    </row>
    <row r="38" spans="3:7" ht="18.75" x14ac:dyDescent="0.3">
      <c r="C38" s="7">
        <v>45786</v>
      </c>
      <c r="D38" s="8" t="s">
        <v>186</v>
      </c>
      <c r="E38" s="9"/>
      <c r="F38" s="9">
        <v>885.3</v>
      </c>
      <c r="G38" s="9">
        <f t="shared" si="1"/>
        <v>7940917.2800000012</v>
      </c>
    </row>
    <row r="39" spans="3:7" ht="18.75" x14ac:dyDescent="0.3">
      <c r="C39" s="7">
        <v>45786</v>
      </c>
      <c r="D39" s="8" t="s">
        <v>186</v>
      </c>
      <c r="E39" s="9"/>
      <c r="F39" s="9">
        <v>251476.74</v>
      </c>
      <c r="G39" s="9">
        <f t="shared" si="1"/>
        <v>7689440.540000001</v>
      </c>
    </row>
    <row r="40" spans="3:7" ht="18.75" x14ac:dyDescent="0.3">
      <c r="C40" s="7">
        <v>45786</v>
      </c>
      <c r="D40" s="8" t="s">
        <v>119</v>
      </c>
      <c r="E40" s="9"/>
      <c r="F40" s="9">
        <v>72768.5</v>
      </c>
      <c r="G40" s="9">
        <f t="shared" si="1"/>
        <v>7616672.040000001</v>
      </c>
    </row>
    <row r="41" spans="3:7" ht="18.75" x14ac:dyDescent="0.3">
      <c r="C41" s="7">
        <v>45786</v>
      </c>
      <c r="D41" s="8" t="s">
        <v>187</v>
      </c>
      <c r="E41" s="9"/>
      <c r="F41" s="9">
        <v>92625</v>
      </c>
      <c r="G41" s="9">
        <f t="shared" si="1"/>
        <v>7524047.040000001</v>
      </c>
    </row>
    <row r="42" spans="3:7" ht="18.75" x14ac:dyDescent="0.3">
      <c r="C42" s="7">
        <v>45786</v>
      </c>
      <c r="D42" s="8" t="s">
        <v>47</v>
      </c>
      <c r="E42" s="9"/>
      <c r="F42" s="9">
        <v>3847.5</v>
      </c>
      <c r="G42" s="9">
        <f t="shared" si="1"/>
        <v>7520199.540000001</v>
      </c>
    </row>
    <row r="43" spans="3:7" ht="18.75" x14ac:dyDescent="0.3">
      <c r="C43" s="7">
        <v>45786</v>
      </c>
      <c r="D43" s="8" t="s">
        <v>119</v>
      </c>
      <c r="E43" s="9"/>
      <c r="F43" s="9">
        <v>11417.6</v>
      </c>
      <c r="G43" s="9">
        <f t="shared" si="1"/>
        <v>7508781.9400000013</v>
      </c>
    </row>
    <row r="44" spans="3:7" ht="18.75" x14ac:dyDescent="0.3">
      <c r="C44" s="7">
        <v>45786</v>
      </c>
      <c r="D44" s="8" t="s">
        <v>53</v>
      </c>
      <c r="E44" s="9"/>
      <c r="F44" s="9">
        <v>5000</v>
      </c>
      <c r="G44" s="9">
        <f t="shared" si="1"/>
        <v>7503781.9400000013</v>
      </c>
    </row>
    <row r="45" spans="3:7" ht="18.75" x14ac:dyDescent="0.3">
      <c r="C45" s="7">
        <v>45786</v>
      </c>
      <c r="D45" s="8" t="s">
        <v>188</v>
      </c>
      <c r="E45" s="9"/>
      <c r="F45" s="9">
        <v>790348.95</v>
      </c>
      <c r="G45" s="9">
        <f t="shared" si="1"/>
        <v>6713432.9900000012</v>
      </c>
    </row>
    <row r="46" spans="3:7" ht="18.75" x14ac:dyDescent="0.3">
      <c r="C46" s="7">
        <v>45786</v>
      </c>
      <c r="D46" s="8" t="s">
        <v>45</v>
      </c>
      <c r="E46" s="9"/>
      <c r="F46" s="9">
        <v>467876.5</v>
      </c>
      <c r="G46" s="9">
        <f t="shared" si="1"/>
        <v>6245556.4900000012</v>
      </c>
    </row>
    <row r="47" spans="3:7" ht="18.75" x14ac:dyDescent="0.3">
      <c r="C47" s="7">
        <v>45786</v>
      </c>
      <c r="D47" s="8" t="s">
        <v>87</v>
      </c>
      <c r="E47" s="9"/>
      <c r="F47" s="9">
        <v>175724.58</v>
      </c>
      <c r="G47" s="9">
        <f t="shared" si="1"/>
        <v>6069831.9100000011</v>
      </c>
    </row>
    <row r="48" spans="3:7" ht="18.75" x14ac:dyDescent="0.3">
      <c r="C48" s="7">
        <v>45786</v>
      </c>
      <c r="D48" s="8" t="s">
        <v>7</v>
      </c>
      <c r="E48" s="9">
        <v>7300</v>
      </c>
      <c r="F48" s="9"/>
      <c r="G48" s="9">
        <f>G47+E48</f>
        <v>6077131.9100000011</v>
      </c>
    </row>
    <row r="49" spans="3:7" ht="18.75" x14ac:dyDescent="0.3">
      <c r="C49" s="7">
        <v>45789</v>
      </c>
      <c r="D49" s="8" t="s">
        <v>7</v>
      </c>
      <c r="E49" s="9">
        <v>2800</v>
      </c>
      <c r="F49" s="9"/>
      <c r="G49" s="9">
        <f t="shared" ref="G49:G55" si="2">G48+E49</f>
        <v>6079931.9100000011</v>
      </c>
    </row>
    <row r="50" spans="3:7" ht="18.75" x14ac:dyDescent="0.3">
      <c r="C50" s="7">
        <v>45790</v>
      </c>
      <c r="D50" s="8" t="s">
        <v>7</v>
      </c>
      <c r="E50" s="9">
        <v>16300</v>
      </c>
      <c r="F50" s="9"/>
      <c r="G50" s="9">
        <f t="shared" si="2"/>
        <v>6096231.9100000011</v>
      </c>
    </row>
    <row r="51" spans="3:7" ht="18.75" x14ac:dyDescent="0.3">
      <c r="C51" s="7">
        <v>45791</v>
      </c>
      <c r="D51" s="8" t="s">
        <v>7</v>
      </c>
      <c r="E51" s="9">
        <v>11100</v>
      </c>
      <c r="F51" s="9"/>
      <c r="G51" s="9">
        <f t="shared" si="2"/>
        <v>6107331.9100000011</v>
      </c>
    </row>
    <row r="52" spans="3:7" ht="18.75" x14ac:dyDescent="0.3">
      <c r="C52" s="7">
        <v>45792</v>
      </c>
      <c r="D52" s="8" t="s">
        <v>6</v>
      </c>
      <c r="E52" s="9">
        <v>273810.34999999998</v>
      </c>
      <c r="F52" s="9"/>
      <c r="G52" s="9">
        <f t="shared" si="2"/>
        <v>6381142.2600000007</v>
      </c>
    </row>
    <row r="53" spans="3:7" ht="18.75" x14ac:dyDescent="0.3">
      <c r="C53" s="7">
        <v>45792</v>
      </c>
      <c r="D53" s="8" t="s">
        <v>7</v>
      </c>
      <c r="E53" s="9">
        <v>3700</v>
      </c>
      <c r="F53" s="9"/>
      <c r="G53" s="9">
        <f t="shared" si="2"/>
        <v>6384842.2600000007</v>
      </c>
    </row>
    <row r="54" spans="3:7" ht="18.75" x14ac:dyDescent="0.3">
      <c r="C54" s="7">
        <v>45792</v>
      </c>
      <c r="D54" s="8" t="s">
        <v>33</v>
      </c>
      <c r="E54" s="9">
        <v>5047.34</v>
      </c>
      <c r="F54" s="9"/>
      <c r="G54" s="9">
        <f t="shared" si="2"/>
        <v>6389889.6000000006</v>
      </c>
    </row>
    <row r="55" spans="3:7" ht="18.75" x14ac:dyDescent="0.3">
      <c r="C55" s="7">
        <v>45793</v>
      </c>
      <c r="D55" s="8" t="s">
        <v>189</v>
      </c>
      <c r="E55" s="9">
        <v>10000</v>
      </c>
      <c r="F55" s="9"/>
      <c r="G55" s="9">
        <f t="shared" si="2"/>
        <v>6399889.6000000006</v>
      </c>
    </row>
    <row r="56" spans="3:7" ht="18.75" x14ac:dyDescent="0.3">
      <c r="C56" s="7">
        <v>45793</v>
      </c>
      <c r="D56" s="8" t="s">
        <v>190</v>
      </c>
      <c r="E56" s="9"/>
      <c r="F56" s="9">
        <v>427387.47</v>
      </c>
      <c r="G56" s="9">
        <f>G55-F56</f>
        <v>5972502.1300000008</v>
      </c>
    </row>
    <row r="57" spans="3:7" ht="18.75" x14ac:dyDescent="0.3">
      <c r="C57" s="7">
        <v>45793</v>
      </c>
      <c r="D57" s="8" t="s">
        <v>191</v>
      </c>
      <c r="E57" s="9"/>
      <c r="F57" s="9">
        <v>2112088.4500000002</v>
      </c>
      <c r="G57" s="9">
        <f t="shared" ref="G57:G61" si="3">G56-F57</f>
        <v>3860413.6800000006</v>
      </c>
    </row>
    <row r="58" spans="3:7" ht="18.75" x14ac:dyDescent="0.3">
      <c r="C58" s="7">
        <v>45793</v>
      </c>
      <c r="D58" s="8" t="s">
        <v>186</v>
      </c>
      <c r="E58" s="9"/>
      <c r="F58" s="9">
        <v>163520.28</v>
      </c>
      <c r="G58" s="9">
        <f t="shared" si="3"/>
        <v>3696893.4000000008</v>
      </c>
    </row>
    <row r="59" spans="3:7" ht="18.75" x14ac:dyDescent="0.3">
      <c r="C59" s="7">
        <v>45793</v>
      </c>
      <c r="D59" s="8" t="s">
        <v>192</v>
      </c>
      <c r="E59" s="9"/>
      <c r="F59" s="9">
        <v>152000</v>
      </c>
      <c r="G59" s="9">
        <f t="shared" si="3"/>
        <v>3544893.4000000008</v>
      </c>
    </row>
    <row r="60" spans="3:7" ht="18.75" x14ac:dyDescent="0.3">
      <c r="C60" s="7">
        <v>45793</v>
      </c>
      <c r="D60" s="8" t="s">
        <v>193</v>
      </c>
      <c r="E60" s="9"/>
      <c r="F60" s="9">
        <v>580142</v>
      </c>
      <c r="G60" s="9">
        <f t="shared" si="3"/>
        <v>2964751.4000000008</v>
      </c>
    </row>
    <row r="61" spans="3:7" ht="18.75" x14ac:dyDescent="0.3">
      <c r="C61" s="7">
        <v>45793</v>
      </c>
      <c r="D61" s="8" t="s">
        <v>108</v>
      </c>
      <c r="E61" s="9"/>
      <c r="F61" s="9">
        <v>308202</v>
      </c>
      <c r="G61" s="9">
        <f t="shared" si="3"/>
        <v>2656549.4000000008</v>
      </c>
    </row>
    <row r="62" spans="3:7" ht="18.75" x14ac:dyDescent="0.3">
      <c r="C62" s="7">
        <v>45793</v>
      </c>
      <c r="D62" s="8" t="s">
        <v>7</v>
      </c>
      <c r="E62" s="9">
        <v>14700</v>
      </c>
      <c r="F62" s="9"/>
      <c r="G62" s="9">
        <f>G61+E62</f>
        <v>2671249.4000000008</v>
      </c>
    </row>
    <row r="63" spans="3:7" ht="18.75" x14ac:dyDescent="0.3">
      <c r="C63" s="7">
        <v>45793</v>
      </c>
      <c r="D63" s="8" t="s">
        <v>7</v>
      </c>
      <c r="E63" s="9">
        <v>1100</v>
      </c>
      <c r="F63" s="9"/>
      <c r="G63" s="9">
        <f>G62+E63</f>
        <v>2672349.4000000008</v>
      </c>
    </row>
    <row r="64" spans="3:7" ht="18.75" x14ac:dyDescent="0.3">
      <c r="C64" s="7">
        <v>45793</v>
      </c>
      <c r="D64" s="8" t="s">
        <v>18</v>
      </c>
      <c r="E64" s="9">
        <v>29213.24</v>
      </c>
      <c r="F64" s="9"/>
      <c r="G64" s="9">
        <f t="shared" ref="G64:G76" si="4">G63+E64</f>
        <v>2701562.6400000011</v>
      </c>
    </row>
    <row r="65" spans="3:7" ht="18.75" x14ac:dyDescent="0.3">
      <c r="C65" s="7">
        <v>45796</v>
      </c>
      <c r="D65" s="8" t="s">
        <v>10</v>
      </c>
      <c r="E65" s="9">
        <v>270999.65999999997</v>
      </c>
      <c r="F65" s="9"/>
      <c r="G65" s="9">
        <f t="shared" si="4"/>
        <v>2972562.3000000012</v>
      </c>
    </row>
    <row r="66" spans="3:7" ht="18.75" x14ac:dyDescent="0.3">
      <c r="C66" s="7">
        <v>45796</v>
      </c>
      <c r="D66" s="8" t="s">
        <v>11</v>
      </c>
      <c r="E66" s="9">
        <v>118996.61</v>
      </c>
      <c r="F66" s="9"/>
      <c r="G66" s="9">
        <f t="shared" si="4"/>
        <v>3091558.9100000011</v>
      </c>
    </row>
    <row r="67" spans="3:7" ht="18.75" x14ac:dyDescent="0.3">
      <c r="C67" s="7">
        <v>45796</v>
      </c>
      <c r="D67" s="8" t="s">
        <v>7</v>
      </c>
      <c r="E67" s="9">
        <v>9200</v>
      </c>
      <c r="F67" s="9"/>
      <c r="G67" s="9">
        <f t="shared" si="4"/>
        <v>3100758.9100000011</v>
      </c>
    </row>
    <row r="68" spans="3:7" ht="18.75" x14ac:dyDescent="0.3">
      <c r="C68" s="7">
        <v>45797</v>
      </c>
      <c r="D68" s="8" t="s">
        <v>12</v>
      </c>
      <c r="E68" s="9">
        <v>244393.5</v>
      </c>
      <c r="F68" s="9"/>
      <c r="G68" s="9">
        <f t="shared" si="4"/>
        <v>3345152.4100000011</v>
      </c>
    </row>
    <row r="69" spans="3:7" ht="18.75" x14ac:dyDescent="0.3">
      <c r="C69" s="7">
        <v>45797</v>
      </c>
      <c r="D69" s="8" t="s">
        <v>7</v>
      </c>
      <c r="E69" s="9">
        <v>18900</v>
      </c>
      <c r="F69" s="9"/>
      <c r="G69" s="9">
        <f t="shared" si="4"/>
        <v>3364052.4100000011</v>
      </c>
    </row>
    <row r="70" spans="3:7" ht="18.75" x14ac:dyDescent="0.3">
      <c r="C70" s="7">
        <v>45798</v>
      </c>
      <c r="D70" s="8" t="s">
        <v>7</v>
      </c>
      <c r="E70" s="9">
        <v>20200</v>
      </c>
      <c r="F70" s="9"/>
      <c r="G70" s="9">
        <f t="shared" si="4"/>
        <v>3384252.4100000011</v>
      </c>
    </row>
    <row r="71" spans="3:7" ht="18.75" x14ac:dyDescent="0.3">
      <c r="C71" s="7">
        <v>45799</v>
      </c>
      <c r="D71" s="8" t="s">
        <v>182</v>
      </c>
      <c r="E71" s="9">
        <v>7227.39</v>
      </c>
      <c r="F71" s="9"/>
      <c r="G71" s="9">
        <f t="shared" si="4"/>
        <v>3391479.8000000012</v>
      </c>
    </row>
    <row r="72" spans="3:7" ht="18.75" x14ac:dyDescent="0.3">
      <c r="C72" s="7">
        <v>45799</v>
      </c>
      <c r="D72" s="8" t="s">
        <v>7</v>
      </c>
      <c r="E72" s="9">
        <v>7300</v>
      </c>
      <c r="F72" s="9"/>
      <c r="G72" s="9">
        <f t="shared" si="4"/>
        <v>3398779.8000000012</v>
      </c>
    </row>
    <row r="73" spans="3:7" ht="18.75" x14ac:dyDescent="0.3">
      <c r="C73" s="7">
        <v>45800</v>
      </c>
      <c r="D73" s="8" t="s">
        <v>14</v>
      </c>
      <c r="E73" s="9">
        <v>133016.97</v>
      </c>
      <c r="F73" s="9"/>
      <c r="G73" s="9">
        <f t="shared" si="4"/>
        <v>3531796.7700000014</v>
      </c>
    </row>
    <row r="74" spans="3:7" ht="18.75" x14ac:dyDescent="0.3">
      <c r="C74" s="7">
        <v>45800</v>
      </c>
      <c r="D74" s="8" t="s">
        <v>194</v>
      </c>
      <c r="E74" s="9">
        <v>1446144.91</v>
      </c>
      <c r="F74" s="9"/>
      <c r="G74" s="9">
        <f t="shared" si="4"/>
        <v>4977941.6800000016</v>
      </c>
    </row>
    <row r="75" spans="3:7" ht="18.75" x14ac:dyDescent="0.3">
      <c r="C75" s="7">
        <v>45800</v>
      </c>
      <c r="D75" s="8" t="s">
        <v>133</v>
      </c>
      <c r="E75" s="9">
        <v>13221.03</v>
      </c>
      <c r="F75" s="9"/>
      <c r="G75" s="9">
        <f t="shared" si="4"/>
        <v>4991162.7100000018</v>
      </c>
    </row>
    <row r="76" spans="3:7" ht="18.75" x14ac:dyDescent="0.3">
      <c r="C76" s="7">
        <v>45800</v>
      </c>
      <c r="D76" s="8" t="s">
        <v>133</v>
      </c>
      <c r="E76" s="9">
        <v>4899.95</v>
      </c>
      <c r="G76" s="9">
        <f t="shared" si="4"/>
        <v>4996062.660000002</v>
      </c>
    </row>
    <row r="77" spans="3:7" ht="18.75" x14ac:dyDescent="0.3">
      <c r="C77" s="7">
        <v>45800</v>
      </c>
      <c r="D77" s="8" t="s">
        <v>195</v>
      </c>
      <c r="E77" s="9"/>
      <c r="F77" s="9">
        <v>1118942.55</v>
      </c>
      <c r="G77" s="9">
        <f>G76-F77</f>
        <v>3877120.1100000022</v>
      </c>
    </row>
    <row r="78" spans="3:7" ht="18.75" x14ac:dyDescent="0.3">
      <c r="C78" s="7">
        <v>45800</v>
      </c>
      <c r="D78" s="8" t="s">
        <v>196</v>
      </c>
      <c r="F78" s="9">
        <v>171249.07</v>
      </c>
      <c r="G78" s="9">
        <f>G77-F78</f>
        <v>3705871.0400000024</v>
      </c>
    </row>
    <row r="79" spans="3:7" ht="18.75" x14ac:dyDescent="0.3">
      <c r="C79" s="7">
        <v>45800</v>
      </c>
      <c r="D79" s="8" t="s">
        <v>7</v>
      </c>
      <c r="E79" s="9">
        <v>7300</v>
      </c>
      <c r="F79" s="9"/>
      <c r="G79" s="9">
        <f>G78+E79</f>
        <v>3713171.0400000024</v>
      </c>
    </row>
    <row r="80" spans="3:7" ht="18.75" x14ac:dyDescent="0.3">
      <c r="C80" s="7">
        <v>45800</v>
      </c>
      <c r="D80" s="8" t="s">
        <v>7</v>
      </c>
      <c r="E80" s="9">
        <v>17900</v>
      </c>
      <c r="G80" s="9">
        <f>G79+E80</f>
        <v>3731071.0400000024</v>
      </c>
    </row>
    <row r="81" spans="3:7" ht="18.75" x14ac:dyDescent="0.3">
      <c r="C81" s="7">
        <v>45803</v>
      </c>
      <c r="D81" s="8" t="s">
        <v>197</v>
      </c>
      <c r="E81" s="9"/>
      <c r="F81" s="9">
        <v>337475.94</v>
      </c>
      <c r="G81" s="9">
        <f>G80-F81</f>
        <v>3393595.1000000024</v>
      </c>
    </row>
    <row r="82" spans="3:7" ht="18.75" x14ac:dyDescent="0.3">
      <c r="C82" s="7">
        <v>45803</v>
      </c>
      <c r="D82" s="8" t="s">
        <v>198</v>
      </c>
      <c r="E82" s="9"/>
      <c r="F82" s="9">
        <v>10349.9</v>
      </c>
      <c r="G82" s="9">
        <f t="shared" ref="G82:G84" si="5">G81-F82</f>
        <v>3383245.2000000025</v>
      </c>
    </row>
    <row r="83" spans="3:7" ht="18.75" x14ac:dyDescent="0.3">
      <c r="C83" s="7">
        <v>45803</v>
      </c>
      <c r="D83" s="8" t="s">
        <v>199</v>
      </c>
      <c r="E83" s="9"/>
      <c r="F83" s="9">
        <v>700000</v>
      </c>
      <c r="G83" s="9">
        <f t="shared" si="5"/>
        <v>2683245.2000000025</v>
      </c>
    </row>
    <row r="84" spans="3:7" ht="18.75" x14ac:dyDescent="0.3">
      <c r="C84" s="7">
        <v>45803</v>
      </c>
      <c r="D84" s="8" t="s">
        <v>200</v>
      </c>
      <c r="F84" s="9">
        <v>254414.54</v>
      </c>
      <c r="G84" s="9">
        <f t="shared" si="5"/>
        <v>2428830.6600000025</v>
      </c>
    </row>
    <row r="85" spans="3:7" ht="18.75" x14ac:dyDescent="0.3">
      <c r="C85" s="7">
        <v>45803</v>
      </c>
      <c r="D85" s="8" t="s">
        <v>7</v>
      </c>
      <c r="E85" s="9">
        <v>4300</v>
      </c>
      <c r="F85" s="9"/>
      <c r="G85" s="9">
        <f>G84+E85</f>
        <v>2433130.6600000025</v>
      </c>
    </row>
    <row r="86" spans="3:7" ht="18.75" x14ac:dyDescent="0.3">
      <c r="C86" s="7">
        <v>45804</v>
      </c>
      <c r="D86" s="8" t="s">
        <v>7</v>
      </c>
      <c r="E86" s="9">
        <v>9100</v>
      </c>
      <c r="F86" s="9"/>
      <c r="G86" s="9">
        <f t="shared" ref="G86:G87" si="6">G85+E86</f>
        <v>2442230.6600000025</v>
      </c>
    </row>
    <row r="87" spans="3:7" ht="18.75" x14ac:dyDescent="0.3">
      <c r="C87" s="7">
        <v>45804</v>
      </c>
      <c r="D87" s="8" t="s">
        <v>7</v>
      </c>
      <c r="E87" s="9">
        <v>8300</v>
      </c>
      <c r="G87" s="9">
        <f t="shared" si="6"/>
        <v>2450530.6600000025</v>
      </c>
    </row>
    <row r="88" spans="3:7" ht="18.75" x14ac:dyDescent="0.3">
      <c r="C88" s="7">
        <v>45805</v>
      </c>
      <c r="D88" s="8" t="s">
        <v>57</v>
      </c>
      <c r="E88" s="9"/>
      <c r="F88" s="9">
        <v>362700</v>
      </c>
      <c r="G88" s="9">
        <f>G87-F88</f>
        <v>2087830.6600000025</v>
      </c>
    </row>
    <row r="89" spans="3:7" ht="18.75" x14ac:dyDescent="0.3">
      <c r="C89" s="7">
        <v>45805</v>
      </c>
      <c r="D89" s="8" t="s">
        <v>201</v>
      </c>
      <c r="E89" s="9"/>
      <c r="F89" s="9">
        <v>10659.9</v>
      </c>
      <c r="G89" s="9">
        <f t="shared" ref="G89:G92" si="7">G88-F89</f>
        <v>2077170.7600000026</v>
      </c>
    </row>
    <row r="90" spans="3:7" ht="18.75" x14ac:dyDescent="0.3">
      <c r="C90" s="7">
        <v>45805</v>
      </c>
      <c r="D90" s="8" t="s">
        <v>157</v>
      </c>
      <c r="E90" s="9"/>
      <c r="F90" s="9">
        <v>12690</v>
      </c>
      <c r="G90" s="9">
        <f t="shared" si="7"/>
        <v>2064480.7600000026</v>
      </c>
    </row>
    <row r="91" spans="3:7" ht="18.75" x14ac:dyDescent="0.3">
      <c r="C91" s="7">
        <v>45805</v>
      </c>
      <c r="D91" s="8" t="s">
        <v>202</v>
      </c>
      <c r="E91" s="9"/>
      <c r="F91" s="9">
        <v>26455.919999999998</v>
      </c>
      <c r="G91" s="9">
        <f t="shared" si="7"/>
        <v>2038024.8400000026</v>
      </c>
    </row>
    <row r="92" spans="3:7" ht="18.75" x14ac:dyDescent="0.3">
      <c r="C92" s="7">
        <v>45805</v>
      </c>
      <c r="D92" s="8" t="s">
        <v>203</v>
      </c>
      <c r="F92" s="9">
        <v>40755</v>
      </c>
      <c r="G92" s="9">
        <f t="shared" si="7"/>
        <v>1997269.8400000026</v>
      </c>
    </row>
    <row r="93" spans="3:7" ht="18.75" x14ac:dyDescent="0.3">
      <c r="C93" s="7">
        <v>45805</v>
      </c>
      <c r="D93" s="8" t="s">
        <v>7</v>
      </c>
      <c r="E93" s="9">
        <v>7300</v>
      </c>
      <c r="F93" s="9"/>
      <c r="G93" s="9">
        <f>G92+E93</f>
        <v>2004569.8400000026</v>
      </c>
    </row>
    <row r="94" spans="3:7" ht="18.75" x14ac:dyDescent="0.3">
      <c r="C94" s="7">
        <v>45805</v>
      </c>
      <c r="D94" s="8" t="s">
        <v>7</v>
      </c>
      <c r="E94" s="9">
        <v>4200</v>
      </c>
      <c r="F94" s="9"/>
      <c r="G94" s="9">
        <f t="shared" ref="G94:G96" si="8">G93+E94</f>
        <v>2008769.8400000026</v>
      </c>
    </row>
    <row r="95" spans="3:7" ht="18.75" x14ac:dyDescent="0.3">
      <c r="C95" s="7">
        <v>45806</v>
      </c>
      <c r="D95" s="8" t="s">
        <v>7</v>
      </c>
      <c r="E95" s="9">
        <v>4300</v>
      </c>
      <c r="F95" s="9"/>
      <c r="G95" s="9">
        <f t="shared" si="8"/>
        <v>2013069.8400000026</v>
      </c>
    </row>
    <row r="96" spans="3:7" ht="18.75" x14ac:dyDescent="0.3">
      <c r="C96" s="7">
        <v>45806</v>
      </c>
      <c r="D96" s="8" t="s">
        <v>7</v>
      </c>
      <c r="E96" s="9">
        <v>4400</v>
      </c>
      <c r="G96" s="9">
        <f t="shared" si="8"/>
        <v>2017469.8400000026</v>
      </c>
    </row>
    <row r="97" spans="3:7" ht="18.75" x14ac:dyDescent="0.3">
      <c r="C97" s="7">
        <v>45807</v>
      </c>
      <c r="D97" s="8" t="s">
        <v>203</v>
      </c>
      <c r="E97" s="9"/>
      <c r="F97" s="9">
        <v>4153.2</v>
      </c>
      <c r="G97" s="9">
        <f>G96-F97</f>
        <v>2013316.6400000027</v>
      </c>
    </row>
    <row r="98" spans="3:7" ht="18.75" x14ac:dyDescent="0.3">
      <c r="C98" s="7">
        <v>45807</v>
      </c>
      <c r="D98" s="8" t="s">
        <v>204</v>
      </c>
      <c r="E98" s="9"/>
      <c r="F98" s="9">
        <v>23751.86</v>
      </c>
      <c r="G98" s="9">
        <f t="shared" ref="G98:G100" si="9">G97-F98</f>
        <v>1989564.7800000026</v>
      </c>
    </row>
    <row r="99" spans="3:7" ht="18.75" x14ac:dyDescent="0.3">
      <c r="C99" s="7">
        <v>45807</v>
      </c>
      <c r="D99" s="8" t="s">
        <v>205</v>
      </c>
      <c r="E99" s="9"/>
      <c r="F99" s="9">
        <v>203054.4</v>
      </c>
      <c r="G99" s="9">
        <f t="shared" si="9"/>
        <v>1786510.3800000027</v>
      </c>
    </row>
    <row r="100" spans="3:7" ht="18.75" x14ac:dyDescent="0.3">
      <c r="C100" s="7">
        <v>45807</v>
      </c>
      <c r="D100" s="8" t="s">
        <v>154</v>
      </c>
      <c r="E100" s="9"/>
      <c r="F100" s="9">
        <v>84750</v>
      </c>
      <c r="G100" s="9">
        <f t="shared" si="9"/>
        <v>1701760.3800000027</v>
      </c>
    </row>
    <row r="101" spans="3:7" ht="18.75" x14ac:dyDescent="0.3">
      <c r="C101" s="7">
        <v>45807</v>
      </c>
      <c r="D101" s="8" t="s">
        <v>7</v>
      </c>
      <c r="E101" s="9">
        <v>5100</v>
      </c>
      <c r="F101" s="9"/>
      <c r="G101" s="9">
        <f>G100+E101</f>
        <v>1706860.3800000027</v>
      </c>
    </row>
    <row r="102" spans="3:7" ht="18.75" x14ac:dyDescent="0.3">
      <c r="C102" s="7">
        <v>45807</v>
      </c>
      <c r="D102" s="8" t="s">
        <v>7</v>
      </c>
      <c r="E102" s="9">
        <v>5000</v>
      </c>
      <c r="F102" s="9"/>
      <c r="G102" s="9">
        <f t="shared" ref="G102:G103" si="10">G101+E102</f>
        <v>1711860.3800000027</v>
      </c>
    </row>
    <row r="103" spans="3:7" ht="18.75" x14ac:dyDescent="0.3">
      <c r="C103" s="7">
        <v>45807</v>
      </c>
      <c r="D103" s="8" t="s">
        <v>70</v>
      </c>
      <c r="E103" s="9">
        <v>843012.1</v>
      </c>
      <c r="F103" s="9"/>
      <c r="G103" s="9">
        <f t="shared" si="10"/>
        <v>2554872.4800000028</v>
      </c>
    </row>
    <row r="104" spans="3:7" ht="18.75" x14ac:dyDescent="0.3">
      <c r="C104" s="10">
        <v>45807</v>
      </c>
      <c r="D104" s="6" t="s">
        <v>206</v>
      </c>
      <c r="E104" s="9"/>
      <c r="F104" s="9">
        <v>13976.79</v>
      </c>
      <c r="G104" s="9">
        <f>G103-F104</f>
        <v>2540895.6900000027</v>
      </c>
    </row>
    <row r="105" spans="3:7" ht="18.75" x14ac:dyDescent="0.3">
      <c r="C105" s="17"/>
      <c r="D105" s="18"/>
      <c r="E105" s="19"/>
      <c r="F105" s="19"/>
      <c r="G105" s="19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1:G127"/>
  <sheetViews>
    <sheetView topLeftCell="D1" workbookViewId="0">
      <selection activeCell="D5" sqref="D5:G127"/>
    </sheetView>
  </sheetViews>
  <sheetFormatPr baseColWidth="10" defaultRowHeight="15" x14ac:dyDescent="0.25"/>
  <cols>
    <col min="3" max="3" width="38.140625" customWidth="1"/>
    <col min="4" max="4" width="63" customWidth="1"/>
    <col min="5" max="5" width="28.85546875" customWidth="1"/>
    <col min="6" max="6" width="16.42578125" bestFit="1" customWidth="1"/>
    <col min="7" max="7" width="24.5703125" customWidth="1"/>
  </cols>
  <sheetData>
    <row r="11" spans="3:7" ht="15.75" x14ac:dyDescent="0.25">
      <c r="E11" s="12" t="s">
        <v>177</v>
      </c>
      <c r="G11" s="12"/>
    </row>
    <row r="12" spans="3:7" x14ac:dyDescent="0.25">
      <c r="E12" s="13" t="s">
        <v>242</v>
      </c>
      <c r="F12" s="13"/>
    </row>
    <row r="13" spans="3:7" x14ac:dyDescent="0.25">
      <c r="E13" s="13" t="s">
        <v>179</v>
      </c>
    </row>
    <row r="14" spans="3:7" x14ac:dyDescent="0.25">
      <c r="E14" s="13" t="s">
        <v>180</v>
      </c>
    </row>
    <row r="16" spans="3:7" x14ac:dyDescent="0.25">
      <c r="C16" s="14"/>
    </row>
    <row r="17" spans="3:7" x14ac:dyDescent="0.25">
      <c r="C17" s="15" t="s">
        <v>5</v>
      </c>
      <c r="D17" s="16" t="s">
        <v>0</v>
      </c>
      <c r="E17" s="16" t="s">
        <v>1</v>
      </c>
      <c r="F17" s="16" t="s">
        <v>2</v>
      </c>
      <c r="G17" s="16" t="s">
        <v>3</v>
      </c>
    </row>
    <row r="18" spans="3:7" ht="18.75" x14ac:dyDescent="0.3">
      <c r="C18" s="7">
        <v>45809</v>
      </c>
      <c r="D18" s="8" t="s">
        <v>4</v>
      </c>
      <c r="E18" s="8"/>
      <c r="F18" s="9"/>
      <c r="G18" s="9">
        <v>2540895.69</v>
      </c>
    </row>
    <row r="19" spans="3:7" ht="18.75" x14ac:dyDescent="0.3">
      <c r="C19" s="7">
        <v>45810</v>
      </c>
      <c r="D19" s="7" t="s">
        <v>15</v>
      </c>
      <c r="E19" s="9">
        <v>6331.84</v>
      </c>
      <c r="F19" s="9"/>
      <c r="G19" s="9">
        <f>G18+E19</f>
        <v>2547227.5299999998</v>
      </c>
    </row>
    <row r="20" spans="3:7" ht="18.75" x14ac:dyDescent="0.3">
      <c r="C20" s="7">
        <v>45810</v>
      </c>
      <c r="D20" s="8" t="s">
        <v>8</v>
      </c>
      <c r="E20" s="9">
        <v>1982483.46</v>
      </c>
      <c r="F20" s="9"/>
      <c r="G20" s="9">
        <f t="shared" ref="G20:G36" si="0">G19+E20</f>
        <v>4529710.99</v>
      </c>
    </row>
    <row r="21" spans="3:7" ht="18.75" x14ac:dyDescent="0.3">
      <c r="C21" s="7">
        <v>45810</v>
      </c>
      <c r="D21" s="8" t="s">
        <v>211</v>
      </c>
      <c r="E21" s="9">
        <v>50000</v>
      </c>
      <c r="F21" s="9"/>
      <c r="G21" s="9">
        <f t="shared" si="0"/>
        <v>4579710.99</v>
      </c>
    </row>
    <row r="22" spans="3:7" ht="18.75" x14ac:dyDescent="0.3">
      <c r="C22" s="7">
        <v>45810</v>
      </c>
      <c r="D22" s="8" t="s">
        <v>17</v>
      </c>
      <c r="E22" s="9">
        <v>4800</v>
      </c>
      <c r="F22" s="9"/>
      <c r="G22" s="9">
        <f t="shared" si="0"/>
        <v>4584510.99</v>
      </c>
    </row>
    <row r="23" spans="3:7" ht="18.75" x14ac:dyDescent="0.3">
      <c r="C23" s="7">
        <v>45810</v>
      </c>
      <c r="D23" s="8" t="s">
        <v>7</v>
      </c>
      <c r="E23" s="9">
        <v>3100</v>
      </c>
      <c r="F23" s="9"/>
      <c r="G23" s="9">
        <f t="shared" si="0"/>
        <v>4587610.99</v>
      </c>
    </row>
    <row r="24" spans="3:7" ht="18.75" x14ac:dyDescent="0.3">
      <c r="C24" s="7">
        <v>45811</v>
      </c>
      <c r="D24" s="8" t="s">
        <v>7</v>
      </c>
      <c r="E24" s="9">
        <v>2000</v>
      </c>
      <c r="F24" s="9"/>
      <c r="G24" s="9">
        <f t="shared" si="0"/>
        <v>4589610.99</v>
      </c>
    </row>
    <row r="25" spans="3:7" ht="18.75" x14ac:dyDescent="0.3">
      <c r="C25" s="7">
        <v>45811</v>
      </c>
      <c r="D25" s="8" t="s">
        <v>7</v>
      </c>
      <c r="E25" s="9">
        <v>3300</v>
      </c>
      <c r="F25" s="9"/>
      <c r="G25" s="9">
        <f t="shared" si="0"/>
        <v>4592910.99</v>
      </c>
    </row>
    <row r="26" spans="3:7" ht="18.75" x14ac:dyDescent="0.3">
      <c r="C26" s="7">
        <v>45812</v>
      </c>
      <c r="D26" s="8" t="s">
        <v>20</v>
      </c>
      <c r="E26" s="9">
        <v>78683.66</v>
      </c>
      <c r="F26" s="9"/>
      <c r="G26" s="9">
        <f t="shared" si="0"/>
        <v>4671594.6500000004</v>
      </c>
    </row>
    <row r="27" spans="3:7" ht="18.75" x14ac:dyDescent="0.3">
      <c r="C27" s="7">
        <v>45812</v>
      </c>
      <c r="D27" s="8" t="s">
        <v>7</v>
      </c>
      <c r="E27" s="9">
        <v>6400</v>
      </c>
      <c r="F27" s="9"/>
      <c r="G27" s="9">
        <f t="shared" si="0"/>
        <v>4677994.6500000004</v>
      </c>
    </row>
    <row r="28" spans="3:7" ht="18.75" x14ac:dyDescent="0.3">
      <c r="C28" s="7">
        <v>45812</v>
      </c>
      <c r="D28" s="8" t="s">
        <v>7</v>
      </c>
      <c r="E28" s="9">
        <v>1200</v>
      </c>
      <c r="F28" s="9"/>
      <c r="G28" s="9">
        <f t="shared" si="0"/>
        <v>4679194.6500000004</v>
      </c>
    </row>
    <row r="29" spans="3:7" ht="18.75" x14ac:dyDescent="0.3">
      <c r="C29" s="7">
        <v>45814</v>
      </c>
      <c r="D29" s="8" t="s">
        <v>7</v>
      </c>
      <c r="E29" s="9">
        <v>1000</v>
      </c>
      <c r="F29" s="9"/>
      <c r="G29" s="9">
        <f t="shared" si="0"/>
        <v>4680194.6500000004</v>
      </c>
    </row>
    <row r="30" spans="3:7" ht="18.75" x14ac:dyDescent="0.3">
      <c r="C30" s="7">
        <v>45814</v>
      </c>
      <c r="D30" s="8" t="s">
        <v>7</v>
      </c>
      <c r="E30" s="9">
        <v>5700</v>
      </c>
      <c r="F30" s="9"/>
      <c r="G30" s="9">
        <f t="shared" si="0"/>
        <v>4685894.6500000004</v>
      </c>
    </row>
    <row r="31" spans="3:7" ht="18.75" x14ac:dyDescent="0.3">
      <c r="C31" s="7">
        <v>45814</v>
      </c>
      <c r="D31" s="8" t="s">
        <v>7</v>
      </c>
      <c r="E31" s="9">
        <v>2300</v>
      </c>
      <c r="F31" s="9"/>
      <c r="G31" s="9">
        <f t="shared" si="0"/>
        <v>4688194.6500000004</v>
      </c>
    </row>
    <row r="32" spans="3:7" ht="18.75" x14ac:dyDescent="0.3">
      <c r="C32" s="7">
        <v>45814</v>
      </c>
      <c r="D32" s="8" t="s">
        <v>7</v>
      </c>
      <c r="E32" s="9">
        <v>5200</v>
      </c>
      <c r="F32" s="9"/>
      <c r="G32" s="9">
        <f t="shared" si="0"/>
        <v>4693394.6500000004</v>
      </c>
    </row>
    <row r="33" spans="3:7" ht="18.75" x14ac:dyDescent="0.3">
      <c r="C33" s="7">
        <v>45817</v>
      </c>
      <c r="D33" s="8" t="s">
        <v>7</v>
      </c>
      <c r="E33" s="9">
        <v>5100</v>
      </c>
      <c r="F33" s="9"/>
      <c r="G33" s="9">
        <f t="shared" si="0"/>
        <v>4698494.6500000004</v>
      </c>
    </row>
    <row r="34" spans="3:7" ht="18.75" x14ac:dyDescent="0.3">
      <c r="C34" s="7">
        <v>45817</v>
      </c>
      <c r="D34" s="8" t="s">
        <v>7</v>
      </c>
      <c r="E34" s="9">
        <v>7400</v>
      </c>
      <c r="F34" s="9"/>
      <c r="G34" s="9">
        <f t="shared" si="0"/>
        <v>4705894.6500000004</v>
      </c>
    </row>
    <row r="35" spans="3:7" ht="18.75" x14ac:dyDescent="0.3">
      <c r="C35" s="7">
        <v>45818</v>
      </c>
      <c r="D35" s="8" t="s">
        <v>7</v>
      </c>
      <c r="E35" s="9">
        <v>1700</v>
      </c>
      <c r="F35" s="9"/>
      <c r="G35" s="9">
        <f t="shared" si="0"/>
        <v>4707594.6500000004</v>
      </c>
    </row>
    <row r="36" spans="3:7" ht="18.75" x14ac:dyDescent="0.3">
      <c r="C36" s="7">
        <v>45818</v>
      </c>
      <c r="D36" s="8" t="s">
        <v>7</v>
      </c>
      <c r="E36" s="9">
        <v>5600</v>
      </c>
      <c r="F36" s="9"/>
      <c r="G36" s="9">
        <f t="shared" si="0"/>
        <v>4713194.6500000004</v>
      </c>
    </row>
    <row r="37" spans="3:7" ht="18.75" x14ac:dyDescent="0.3">
      <c r="C37" s="7">
        <v>45819</v>
      </c>
      <c r="D37" s="8" t="s">
        <v>210</v>
      </c>
      <c r="E37" s="9"/>
      <c r="F37" s="9">
        <v>10383.02</v>
      </c>
      <c r="G37" s="9">
        <f>G36-F37</f>
        <v>4702811.6300000008</v>
      </c>
    </row>
    <row r="38" spans="3:7" ht="18.75" x14ac:dyDescent="0.3">
      <c r="C38" s="7">
        <v>45819</v>
      </c>
      <c r="D38" s="8" t="s">
        <v>209</v>
      </c>
      <c r="E38" s="9"/>
      <c r="F38" s="9">
        <v>47663.94</v>
      </c>
      <c r="G38" s="9">
        <f t="shared" ref="G38:G41" si="1">G37-F38</f>
        <v>4655147.6900000004</v>
      </c>
    </row>
    <row r="39" spans="3:7" ht="18.75" x14ac:dyDescent="0.3">
      <c r="C39" s="7">
        <v>45819</v>
      </c>
      <c r="D39" s="8" t="s">
        <v>208</v>
      </c>
      <c r="E39" s="9"/>
      <c r="F39" s="9">
        <v>7614.21</v>
      </c>
      <c r="G39" s="9">
        <f t="shared" si="1"/>
        <v>4647533.4800000004</v>
      </c>
    </row>
    <row r="40" spans="3:7" ht="18.75" x14ac:dyDescent="0.3">
      <c r="C40" s="7">
        <v>45819</v>
      </c>
      <c r="D40" s="8" t="s">
        <v>207</v>
      </c>
      <c r="E40" s="9"/>
      <c r="F40" s="9">
        <v>24750</v>
      </c>
      <c r="G40" s="9">
        <f t="shared" si="1"/>
        <v>4622783.4800000004</v>
      </c>
    </row>
    <row r="41" spans="3:7" ht="18.75" x14ac:dyDescent="0.3">
      <c r="C41" s="7">
        <v>45819</v>
      </c>
      <c r="D41" s="8" t="s">
        <v>47</v>
      </c>
      <c r="E41" s="9"/>
      <c r="F41" s="9">
        <v>70281</v>
      </c>
      <c r="G41" s="9">
        <f t="shared" si="1"/>
        <v>4552502.4800000004</v>
      </c>
    </row>
    <row r="42" spans="3:7" ht="18.75" x14ac:dyDescent="0.3">
      <c r="C42" s="7">
        <v>45819</v>
      </c>
      <c r="D42" s="8" t="s">
        <v>7</v>
      </c>
      <c r="E42" s="9">
        <v>19900</v>
      </c>
      <c r="F42" s="9"/>
      <c r="G42" s="9">
        <f>G41+E42</f>
        <v>4572402.4800000004</v>
      </c>
    </row>
    <row r="43" spans="3:7" ht="18.75" x14ac:dyDescent="0.3">
      <c r="C43" s="7">
        <v>45819</v>
      </c>
      <c r="D43" s="8" t="s">
        <v>7</v>
      </c>
      <c r="E43" s="9">
        <v>7000</v>
      </c>
      <c r="F43" s="9"/>
      <c r="G43" s="9">
        <f t="shared" ref="G43:G52" si="2">G42+E43</f>
        <v>4579402.4800000004</v>
      </c>
    </row>
    <row r="44" spans="3:7" ht="18.75" x14ac:dyDescent="0.3">
      <c r="C44" s="7">
        <v>45819</v>
      </c>
      <c r="D44" s="8" t="s">
        <v>212</v>
      </c>
      <c r="E44" s="9">
        <v>10000</v>
      </c>
      <c r="F44" s="9"/>
      <c r="G44" s="9">
        <f t="shared" si="2"/>
        <v>4589402.4800000004</v>
      </c>
    </row>
    <row r="45" spans="3:7" ht="18.75" x14ac:dyDescent="0.3">
      <c r="C45" s="7">
        <v>45820</v>
      </c>
      <c r="D45" s="8" t="s">
        <v>213</v>
      </c>
      <c r="E45" s="9">
        <v>4400</v>
      </c>
      <c r="F45" s="9"/>
      <c r="G45" s="9">
        <f t="shared" si="2"/>
        <v>4593802.4800000004</v>
      </c>
    </row>
    <row r="46" spans="3:7" ht="18.75" x14ac:dyDescent="0.3">
      <c r="C46" s="7">
        <v>45820</v>
      </c>
      <c r="D46" s="8" t="s">
        <v>214</v>
      </c>
      <c r="E46" s="9">
        <v>3600</v>
      </c>
      <c r="F46" s="9"/>
      <c r="G46" s="9">
        <f t="shared" si="2"/>
        <v>4597402.4800000004</v>
      </c>
    </row>
    <row r="47" spans="3:7" ht="18.75" x14ac:dyDescent="0.3">
      <c r="C47" s="7">
        <v>45821</v>
      </c>
      <c r="D47" s="8" t="s">
        <v>6</v>
      </c>
      <c r="E47" s="9">
        <v>1380083.04</v>
      </c>
      <c r="F47" s="9"/>
      <c r="G47" s="9">
        <f t="shared" si="2"/>
        <v>5977485.5200000005</v>
      </c>
    </row>
    <row r="48" spans="3:7" ht="18.75" x14ac:dyDescent="0.3">
      <c r="C48" s="7">
        <v>45821</v>
      </c>
      <c r="D48" s="8" t="s">
        <v>65</v>
      </c>
      <c r="E48" s="9">
        <v>15000</v>
      </c>
      <c r="F48" s="9"/>
      <c r="G48" s="9">
        <f t="shared" si="2"/>
        <v>5992485.5200000005</v>
      </c>
    </row>
    <row r="49" spans="3:7" ht="18.75" x14ac:dyDescent="0.3">
      <c r="C49" s="7">
        <v>45824</v>
      </c>
      <c r="D49" s="8" t="s">
        <v>7</v>
      </c>
      <c r="E49" s="9">
        <v>4000</v>
      </c>
      <c r="F49" s="9"/>
      <c r="G49" s="9">
        <f t="shared" si="2"/>
        <v>5996485.5200000005</v>
      </c>
    </row>
    <row r="50" spans="3:7" ht="18.75" x14ac:dyDescent="0.3">
      <c r="C50" s="7">
        <v>45824</v>
      </c>
      <c r="D50" s="8" t="s">
        <v>7</v>
      </c>
      <c r="E50" s="9">
        <v>8100</v>
      </c>
      <c r="F50" s="9"/>
      <c r="G50" s="9">
        <f t="shared" si="2"/>
        <v>6004585.5200000005</v>
      </c>
    </row>
    <row r="51" spans="3:7" ht="18.75" x14ac:dyDescent="0.3">
      <c r="C51" s="7">
        <v>45825</v>
      </c>
      <c r="D51" s="8" t="s">
        <v>11</v>
      </c>
      <c r="E51" s="9">
        <v>259596.21</v>
      </c>
      <c r="F51" s="9"/>
      <c r="G51" s="9">
        <f t="shared" si="2"/>
        <v>6264181.7300000004</v>
      </c>
    </row>
    <row r="52" spans="3:7" ht="18.75" x14ac:dyDescent="0.3">
      <c r="C52" s="7">
        <v>45825</v>
      </c>
      <c r="D52" s="8" t="s">
        <v>7</v>
      </c>
      <c r="E52" s="9">
        <v>7100</v>
      </c>
      <c r="F52" s="9"/>
      <c r="G52" s="9">
        <f t="shared" si="2"/>
        <v>6271281.7300000004</v>
      </c>
    </row>
    <row r="53" spans="3:7" ht="18.75" x14ac:dyDescent="0.3">
      <c r="C53" s="7">
        <v>45828</v>
      </c>
      <c r="D53" s="8" t="s">
        <v>49</v>
      </c>
      <c r="E53" s="9"/>
      <c r="F53" s="9">
        <v>396507.01</v>
      </c>
      <c r="G53" s="9">
        <f>G52-F53</f>
        <v>5874774.7200000007</v>
      </c>
    </row>
    <row r="54" spans="3:7" ht="18.75" x14ac:dyDescent="0.3">
      <c r="C54" s="7">
        <v>45828</v>
      </c>
      <c r="D54" s="8" t="s">
        <v>215</v>
      </c>
      <c r="E54" s="9"/>
      <c r="F54" s="9">
        <v>7071.69</v>
      </c>
      <c r="G54" s="9">
        <f t="shared" ref="G54:G61" si="3">G53-F54</f>
        <v>5867703.0300000003</v>
      </c>
    </row>
    <row r="55" spans="3:7" ht="18.75" x14ac:dyDescent="0.3">
      <c r="C55" s="7">
        <v>45828</v>
      </c>
      <c r="D55" s="8" t="s">
        <v>59</v>
      </c>
      <c r="E55" s="9"/>
      <c r="F55" s="9">
        <v>160301.85</v>
      </c>
      <c r="G55" s="9">
        <f t="shared" si="3"/>
        <v>5707401.1800000006</v>
      </c>
    </row>
    <row r="56" spans="3:7" ht="18.75" x14ac:dyDescent="0.3">
      <c r="C56" s="7">
        <v>45828</v>
      </c>
      <c r="D56" s="8" t="s">
        <v>105</v>
      </c>
      <c r="E56" s="9"/>
      <c r="F56" s="9">
        <v>343425</v>
      </c>
      <c r="G56" s="9">
        <f t="shared" si="3"/>
        <v>5363976.1800000006</v>
      </c>
    </row>
    <row r="57" spans="3:7" ht="18.75" x14ac:dyDescent="0.3">
      <c r="C57" s="7">
        <v>45828</v>
      </c>
      <c r="D57" s="8" t="s">
        <v>94</v>
      </c>
      <c r="E57" s="9"/>
      <c r="F57" s="9">
        <v>78208.320000000007</v>
      </c>
      <c r="G57" s="9">
        <f t="shared" si="3"/>
        <v>5285767.8600000003</v>
      </c>
    </row>
    <row r="58" spans="3:7" ht="18.75" x14ac:dyDescent="0.3">
      <c r="C58" s="7">
        <v>45828</v>
      </c>
      <c r="D58" s="8" t="s">
        <v>216</v>
      </c>
      <c r="E58" s="9"/>
      <c r="F58" s="9">
        <v>61560</v>
      </c>
      <c r="G58" s="9">
        <f t="shared" si="3"/>
        <v>5224207.8600000003</v>
      </c>
    </row>
    <row r="59" spans="3:7" ht="18.75" x14ac:dyDescent="0.3">
      <c r="C59" s="7">
        <v>45828</v>
      </c>
      <c r="D59" s="8" t="s">
        <v>87</v>
      </c>
      <c r="E59" s="9"/>
      <c r="F59" s="9">
        <v>19482.439999999999</v>
      </c>
      <c r="G59" s="9">
        <f t="shared" si="3"/>
        <v>5204725.42</v>
      </c>
    </row>
    <row r="60" spans="3:7" ht="18.75" x14ac:dyDescent="0.3">
      <c r="C60" s="7">
        <v>45828</v>
      </c>
      <c r="D60" s="8" t="s">
        <v>217</v>
      </c>
      <c r="E60" s="9"/>
      <c r="F60" s="9">
        <v>25855.93</v>
      </c>
      <c r="G60" s="9">
        <f t="shared" si="3"/>
        <v>5178869.49</v>
      </c>
    </row>
    <row r="61" spans="3:7" ht="18.75" x14ac:dyDescent="0.3">
      <c r="C61" s="7">
        <v>45828</v>
      </c>
      <c r="D61" s="8" t="s">
        <v>38</v>
      </c>
      <c r="E61" s="9"/>
      <c r="F61" s="9">
        <v>10345.5</v>
      </c>
      <c r="G61" s="9">
        <f t="shared" si="3"/>
        <v>5168523.99</v>
      </c>
    </row>
    <row r="62" spans="3:7" ht="18.75" x14ac:dyDescent="0.3">
      <c r="C62" s="7">
        <v>45828</v>
      </c>
      <c r="D62" s="8" t="s">
        <v>12</v>
      </c>
      <c r="E62" s="9">
        <v>361767.07</v>
      </c>
      <c r="F62" s="9"/>
      <c r="G62" s="9">
        <f>G61+E62</f>
        <v>5530291.0600000005</v>
      </c>
    </row>
    <row r="63" spans="3:7" ht="18.75" x14ac:dyDescent="0.3">
      <c r="C63" s="7">
        <v>45828</v>
      </c>
      <c r="D63" s="8" t="s">
        <v>7</v>
      </c>
      <c r="E63" s="9">
        <v>16100</v>
      </c>
      <c r="F63" s="9"/>
      <c r="G63" s="9">
        <f t="shared" ref="G63:G73" si="4">G62+E63</f>
        <v>5546391.0600000005</v>
      </c>
    </row>
    <row r="64" spans="3:7" ht="18.75" x14ac:dyDescent="0.3">
      <c r="C64" s="7">
        <v>45828</v>
      </c>
      <c r="D64" s="8" t="s">
        <v>7</v>
      </c>
      <c r="E64" s="9">
        <v>8500</v>
      </c>
      <c r="F64" s="9"/>
      <c r="G64" s="9">
        <f t="shared" si="4"/>
        <v>5554891.0600000005</v>
      </c>
    </row>
    <row r="65" spans="3:7" ht="18.75" x14ac:dyDescent="0.3">
      <c r="C65" s="7">
        <v>45828</v>
      </c>
      <c r="D65" s="8" t="s">
        <v>7</v>
      </c>
      <c r="E65" s="9">
        <v>2100</v>
      </c>
      <c r="F65" s="9"/>
      <c r="G65" s="9">
        <f t="shared" si="4"/>
        <v>5556991.0600000005</v>
      </c>
    </row>
    <row r="66" spans="3:7" ht="18.75" x14ac:dyDescent="0.3">
      <c r="C66" s="7">
        <v>45828</v>
      </c>
      <c r="D66" s="8" t="s">
        <v>7</v>
      </c>
      <c r="E66" s="9">
        <v>5800</v>
      </c>
      <c r="F66" s="9"/>
      <c r="G66" s="9">
        <f t="shared" si="4"/>
        <v>5562791.0600000005</v>
      </c>
    </row>
    <row r="67" spans="3:7" ht="18.75" x14ac:dyDescent="0.3">
      <c r="C67" s="7">
        <v>45831</v>
      </c>
      <c r="D67" s="8" t="s">
        <v>133</v>
      </c>
      <c r="E67" s="9">
        <v>46601.8</v>
      </c>
      <c r="F67" s="9"/>
      <c r="G67" s="9">
        <f t="shared" si="4"/>
        <v>5609392.8600000003</v>
      </c>
    </row>
    <row r="68" spans="3:7" ht="18.75" x14ac:dyDescent="0.3">
      <c r="C68" s="7">
        <v>45831</v>
      </c>
      <c r="D68" s="8" t="s">
        <v>133</v>
      </c>
      <c r="E68" s="9">
        <v>218829.83</v>
      </c>
      <c r="F68" s="9"/>
      <c r="G68" s="9">
        <f t="shared" si="4"/>
        <v>5828222.6900000004</v>
      </c>
    </row>
    <row r="69" spans="3:7" ht="18.75" x14ac:dyDescent="0.3">
      <c r="C69" s="7">
        <v>45831</v>
      </c>
      <c r="D69" s="8" t="s">
        <v>7</v>
      </c>
      <c r="E69" s="9">
        <v>6950</v>
      </c>
      <c r="F69" s="9"/>
      <c r="G69" s="9">
        <f t="shared" si="4"/>
        <v>5835172.6900000004</v>
      </c>
    </row>
    <row r="70" spans="3:7" ht="18.75" x14ac:dyDescent="0.3">
      <c r="C70" s="7">
        <v>45831</v>
      </c>
      <c r="D70" s="8" t="s">
        <v>7</v>
      </c>
      <c r="E70" s="9">
        <v>4500</v>
      </c>
      <c r="F70" s="9"/>
      <c r="G70" s="9">
        <f t="shared" si="4"/>
        <v>5839672.6900000004</v>
      </c>
    </row>
    <row r="71" spans="3:7" ht="18.75" x14ac:dyDescent="0.3">
      <c r="C71" s="7">
        <v>45832</v>
      </c>
      <c r="D71" s="8" t="s">
        <v>13</v>
      </c>
      <c r="E71" s="9">
        <v>1124737.58</v>
      </c>
      <c r="F71" s="9"/>
      <c r="G71" s="9">
        <f t="shared" si="4"/>
        <v>6964410.2700000005</v>
      </c>
    </row>
    <row r="72" spans="3:7" ht="18.75" x14ac:dyDescent="0.3">
      <c r="C72" s="7">
        <v>45832</v>
      </c>
      <c r="D72" s="8" t="s">
        <v>14</v>
      </c>
      <c r="E72" s="9">
        <v>6710.87</v>
      </c>
      <c r="F72" s="9"/>
      <c r="G72" s="9">
        <f t="shared" si="4"/>
        <v>6971121.1400000006</v>
      </c>
    </row>
    <row r="73" spans="3:7" ht="18.75" x14ac:dyDescent="0.3">
      <c r="C73" s="7">
        <v>45832</v>
      </c>
      <c r="D73" s="8" t="s">
        <v>7</v>
      </c>
      <c r="E73" s="9">
        <v>8000</v>
      </c>
      <c r="F73" s="9"/>
      <c r="G73" s="9">
        <f t="shared" si="4"/>
        <v>6979121.1400000006</v>
      </c>
    </row>
    <row r="74" spans="3:7" ht="18.75" x14ac:dyDescent="0.3">
      <c r="C74" s="7">
        <v>45833</v>
      </c>
      <c r="D74" s="8" t="s">
        <v>219</v>
      </c>
      <c r="E74" s="9"/>
      <c r="F74" s="9">
        <v>132459.62</v>
      </c>
      <c r="G74" s="9">
        <f>G73-F74</f>
        <v>6846661.5200000005</v>
      </c>
    </row>
    <row r="75" spans="3:7" ht="18.75" x14ac:dyDescent="0.3">
      <c r="C75" s="7">
        <v>45833</v>
      </c>
      <c r="D75" s="8" t="s">
        <v>150</v>
      </c>
      <c r="E75" s="9"/>
      <c r="F75" s="9">
        <v>1088843.24</v>
      </c>
      <c r="G75" s="9">
        <f t="shared" ref="G75:G76" si="5">G74-F75</f>
        <v>5757818.2800000003</v>
      </c>
    </row>
    <row r="76" spans="3:7" ht="18.75" x14ac:dyDescent="0.3">
      <c r="C76" s="7">
        <v>45833</v>
      </c>
      <c r="D76" s="8" t="s">
        <v>23</v>
      </c>
      <c r="E76" s="9"/>
      <c r="F76" s="9">
        <v>246861.64</v>
      </c>
      <c r="G76" s="9">
        <f t="shared" si="5"/>
        <v>5510956.6400000006</v>
      </c>
    </row>
    <row r="77" spans="3:7" ht="18.75" x14ac:dyDescent="0.3">
      <c r="C77" s="7">
        <v>45833</v>
      </c>
      <c r="D77" s="8" t="s">
        <v>7</v>
      </c>
      <c r="E77" s="9">
        <v>7600</v>
      </c>
      <c r="F77" s="9"/>
      <c r="G77" s="9">
        <f>G76+E76:E77</f>
        <v>5518556.6400000006</v>
      </c>
    </row>
    <row r="78" spans="3:7" ht="18.75" x14ac:dyDescent="0.3">
      <c r="C78" s="7">
        <v>45833</v>
      </c>
      <c r="D78" s="8" t="s">
        <v>7</v>
      </c>
      <c r="E78" s="9">
        <v>9400</v>
      </c>
      <c r="F78" s="9"/>
      <c r="G78" s="9">
        <f t="shared" ref="G78:G85" si="6">G77+E77:E78</f>
        <v>5527956.6400000006</v>
      </c>
    </row>
    <row r="79" spans="3:7" ht="18.75" x14ac:dyDescent="0.3">
      <c r="C79" s="7">
        <v>45834</v>
      </c>
      <c r="D79" s="8" t="s">
        <v>7</v>
      </c>
      <c r="E79" s="9">
        <v>6750</v>
      </c>
      <c r="F79" s="2"/>
      <c r="G79" s="9">
        <f t="shared" si="6"/>
        <v>5534706.6400000006</v>
      </c>
    </row>
    <row r="80" spans="3:7" ht="18.75" x14ac:dyDescent="0.3">
      <c r="C80" s="7">
        <v>45834</v>
      </c>
      <c r="D80" s="8" t="s">
        <v>7</v>
      </c>
      <c r="E80" s="9">
        <v>7100</v>
      </c>
      <c r="F80" s="9"/>
      <c r="G80" s="9">
        <f t="shared" si="6"/>
        <v>5541806.6400000006</v>
      </c>
    </row>
    <row r="81" spans="3:7" ht="18.75" x14ac:dyDescent="0.3">
      <c r="C81" s="7">
        <v>45835</v>
      </c>
      <c r="D81" s="8" t="s">
        <v>9</v>
      </c>
      <c r="E81" s="20">
        <v>238514.4</v>
      </c>
      <c r="F81" s="9"/>
      <c r="G81" s="9">
        <f t="shared" si="6"/>
        <v>5780321.040000001</v>
      </c>
    </row>
    <row r="82" spans="3:7" ht="18.75" x14ac:dyDescent="0.3">
      <c r="C82" s="7">
        <v>45835</v>
      </c>
      <c r="D82" s="8" t="s">
        <v>240</v>
      </c>
      <c r="E82" s="9">
        <v>186602.62</v>
      </c>
      <c r="F82" s="9"/>
      <c r="G82" s="9">
        <f t="shared" si="6"/>
        <v>5966923.6600000011</v>
      </c>
    </row>
    <row r="83" spans="3:7" ht="18.75" x14ac:dyDescent="0.3">
      <c r="C83" s="7">
        <v>45835</v>
      </c>
      <c r="D83" s="8" t="s">
        <v>7</v>
      </c>
      <c r="E83" s="9">
        <v>3800</v>
      </c>
      <c r="F83" s="2"/>
      <c r="G83" s="9">
        <f t="shared" si="6"/>
        <v>5970723.6600000011</v>
      </c>
    </row>
    <row r="84" spans="3:7" ht="18.75" x14ac:dyDescent="0.3">
      <c r="C84" s="7">
        <v>45835</v>
      </c>
      <c r="D84" s="8" t="s">
        <v>7</v>
      </c>
      <c r="E84" s="9">
        <v>7300</v>
      </c>
      <c r="F84" s="9"/>
      <c r="G84" s="9">
        <f t="shared" si="6"/>
        <v>5978023.6600000011</v>
      </c>
    </row>
    <row r="85" spans="3:7" ht="18.75" x14ac:dyDescent="0.3">
      <c r="C85" s="7">
        <v>45838</v>
      </c>
      <c r="D85" s="8" t="s">
        <v>70</v>
      </c>
      <c r="E85" s="9">
        <v>509766.92</v>
      </c>
      <c r="F85" s="9"/>
      <c r="G85" s="9">
        <f t="shared" si="6"/>
        <v>6487790.580000001</v>
      </c>
    </row>
    <row r="86" spans="3:7" ht="18.75" x14ac:dyDescent="0.3">
      <c r="C86" s="7">
        <v>45838</v>
      </c>
      <c r="D86" s="8" t="s">
        <v>132</v>
      </c>
      <c r="E86" s="9"/>
      <c r="F86" s="9">
        <v>96166.66</v>
      </c>
      <c r="G86" s="9">
        <f>G85-F86</f>
        <v>6391623.9200000009</v>
      </c>
    </row>
    <row r="87" spans="3:7" ht="18.75" x14ac:dyDescent="0.3">
      <c r="C87" s="7">
        <v>45838</v>
      </c>
      <c r="D87" s="8" t="s">
        <v>109</v>
      </c>
      <c r="E87" s="2"/>
      <c r="F87" s="9">
        <v>11329.5</v>
      </c>
      <c r="G87" s="9">
        <f t="shared" ref="G87:G124" si="7">G86-F87</f>
        <v>6380294.4200000009</v>
      </c>
    </row>
    <row r="88" spans="3:7" ht="18.75" x14ac:dyDescent="0.3">
      <c r="C88" s="7">
        <v>45838</v>
      </c>
      <c r="D88" s="8" t="s">
        <v>220</v>
      </c>
      <c r="E88" s="9"/>
      <c r="F88" s="9">
        <v>155979.09</v>
      </c>
      <c r="G88" s="9">
        <f t="shared" si="7"/>
        <v>6224315.330000001</v>
      </c>
    </row>
    <row r="89" spans="3:7" ht="18.75" x14ac:dyDescent="0.3">
      <c r="C89" s="7">
        <v>45838</v>
      </c>
      <c r="D89" s="8" t="s">
        <v>221</v>
      </c>
      <c r="E89" s="9"/>
      <c r="F89" s="9">
        <v>169771</v>
      </c>
      <c r="G89" s="9">
        <f t="shared" si="7"/>
        <v>6054544.330000001</v>
      </c>
    </row>
    <row r="90" spans="3:7" ht="18.75" x14ac:dyDescent="0.3">
      <c r="C90" s="7">
        <v>45838</v>
      </c>
      <c r="D90" s="8" t="s">
        <v>45</v>
      </c>
      <c r="E90" s="9"/>
      <c r="F90" s="20">
        <v>233175.5</v>
      </c>
      <c r="G90" s="9">
        <f t="shared" si="7"/>
        <v>5821368.830000001</v>
      </c>
    </row>
    <row r="91" spans="3:7" ht="18.75" x14ac:dyDescent="0.3">
      <c r="C91" s="7">
        <v>45838</v>
      </c>
      <c r="D91" s="8" t="s">
        <v>155</v>
      </c>
      <c r="E91" s="9"/>
      <c r="F91" s="9">
        <v>43392</v>
      </c>
      <c r="G91" s="9">
        <f t="shared" si="7"/>
        <v>5777976.830000001</v>
      </c>
    </row>
    <row r="92" spans="3:7" ht="18.75" x14ac:dyDescent="0.3">
      <c r="C92" s="7">
        <v>45838</v>
      </c>
      <c r="D92" s="8" t="s">
        <v>101</v>
      </c>
      <c r="E92" s="9"/>
      <c r="F92" s="9">
        <v>87750</v>
      </c>
      <c r="G92" s="9">
        <f t="shared" si="7"/>
        <v>5690226.830000001</v>
      </c>
    </row>
    <row r="93" spans="3:7" ht="18.75" x14ac:dyDescent="0.3">
      <c r="C93" s="7">
        <v>45838</v>
      </c>
      <c r="D93" s="8" t="s">
        <v>185</v>
      </c>
      <c r="E93" s="9"/>
      <c r="F93" s="9">
        <v>137041.32</v>
      </c>
      <c r="G93" s="9">
        <f t="shared" si="7"/>
        <v>5553185.5100000007</v>
      </c>
    </row>
    <row r="94" spans="3:7" ht="18.75" x14ac:dyDescent="0.3">
      <c r="C94" s="7">
        <v>45838</v>
      </c>
      <c r="D94" s="8" t="s">
        <v>79</v>
      </c>
      <c r="E94" s="9"/>
      <c r="F94" s="9">
        <v>61228.44</v>
      </c>
      <c r="G94" s="9">
        <f t="shared" si="7"/>
        <v>5491957.0700000003</v>
      </c>
    </row>
    <row r="95" spans="3:7" ht="18.75" x14ac:dyDescent="0.3">
      <c r="C95" s="7">
        <v>45838</v>
      </c>
      <c r="D95" s="8" t="s">
        <v>120</v>
      </c>
      <c r="E95" s="2"/>
      <c r="F95" s="9">
        <v>65265</v>
      </c>
      <c r="G95" s="9">
        <f t="shared" si="7"/>
        <v>5426692.0700000003</v>
      </c>
    </row>
    <row r="96" spans="3:7" ht="18.75" x14ac:dyDescent="0.3">
      <c r="C96" s="7">
        <v>45838</v>
      </c>
      <c r="D96" s="8" t="s">
        <v>36</v>
      </c>
      <c r="E96" s="9"/>
      <c r="F96" s="9">
        <v>141027.5</v>
      </c>
      <c r="G96" s="9">
        <f t="shared" si="7"/>
        <v>5285664.57</v>
      </c>
    </row>
    <row r="97" spans="3:7" ht="18.75" x14ac:dyDescent="0.3">
      <c r="C97" s="7">
        <v>45838</v>
      </c>
      <c r="D97" s="8" t="s">
        <v>57</v>
      </c>
      <c r="E97" s="9"/>
      <c r="F97" s="9">
        <v>139500</v>
      </c>
      <c r="G97" s="9">
        <f t="shared" si="7"/>
        <v>5146164.57</v>
      </c>
    </row>
    <row r="98" spans="3:7" ht="18.75" x14ac:dyDescent="0.3">
      <c r="C98" s="7">
        <v>45838</v>
      </c>
      <c r="D98" s="8" t="s">
        <v>222</v>
      </c>
      <c r="E98" s="9"/>
      <c r="F98" s="9">
        <v>34804</v>
      </c>
      <c r="G98" s="9">
        <f t="shared" si="7"/>
        <v>5111360.57</v>
      </c>
    </row>
    <row r="99" spans="3:7" ht="18.75" x14ac:dyDescent="0.3">
      <c r="C99" s="7">
        <v>45838</v>
      </c>
      <c r="D99" s="8" t="s">
        <v>163</v>
      </c>
      <c r="E99" s="9"/>
      <c r="F99" s="20">
        <v>166820</v>
      </c>
      <c r="G99" s="9">
        <f t="shared" si="7"/>
        <v>4944540.57</v>
      </c>
    </row>
    <row r="100" spans="3:7" ht="18.75" x14ac:dyDescent="0.3">
      <c r="C100" s="7">
        <v>45838</v>
      </c>
      <c r="D100" s="8" t="s">
        <v>223</v>
      </c>
      <c r="E100" s="9"/>
      <c r="F100" s="9">
        <v>156736</v>
      </c>
      <c r="G100" s="9">
        <f t="shared" si="7"/>
        <v>4787804.57</v>
      </c>
    </row>
    <row r="101" spans="3:7" ht="18.75" x14ac:dyDescent="0.3">
      <c r="C101" s="7">
        <v>45838</v>
      </c>
      <c r="D101" s="8" t="s">
        <v>119</v>
      </c>
      <c r="E101" s="9"/>
      <c r="F101" s="9">
        <v>36384.25</v>
      </c>
      <c r="G101" s="9">
        <f t="shared" si="7"/>
        <v>4751420.32</v>
      </c>
    </row>
    <row r="102" spans="3:7" ht="18.75" x14ac:dyDescent="0.3">
      <c r="C102" s="7">
        <v>45838</v>
      </c>
      <c r="D102" s="8" t="s">
        <v>224</v>
      </c>
      <c r="E102" s="9"/>
      <c r="F102" s="9">
        <v>42262</v>
      </c>
      <c r="G102" s="9">
        <f t="shared" si="7"/>
        <v>4709158.32</v>
      </c>
    </row>
    <row r="103" spans="3:7" ht="18.75" x14ac:dyDescent="0.3">
      <c r="C103" s="7">
        <v>45838</v>
      </c>
      <c r="D103" s="8" t="s">
        <v>83</v>
      </c>
      <c r="E103" s="9"/>
      <c r="F103" s="9">
        <v>222610</v>
      </c>
      <c r="G103" s="9">
        <f t="shared" si="7"/>
        <v>4486548.32</v>
      </c>
    </row>
    <row r="104" spans="3:7" ht="18.75" x14ac:dyDescent="0.3">
      <c r="C104" s="7">
        <v>45838</v>
      </c>
      <c r="D104" s="8" t="s">
        <v>225</v>
      </c>
      <c r="E104" s="9"/>
      <c r="F104" s="9">
        <v>13625</v>
      </c>
      <c r="G104" s="9">
        <f t="shared" si="7"/>
        <v>4472923.32</v>
      </c>
    </row>
    <row r="105" spans="3:7" ht="18.75" x14ac:dyDescent="0.3">
      <c r="C105" s="7">
        <v>45838</v>
      </c>
      <c r="D105" s="8" t="s">
        <v>162</v>
      </c>
      <c r="E105" s="9"/>
      <c r="F105" s="9">
        <v>10055.07</v>
      </c>
      <c r="G105" s="9">
        <f t="shared" si="7"/>
        <v>4462868.25</v>
      </c>
    </row>
    <row r="106" spans="3:7" ht="18.75" x14ac:dyDescent="0.3">
      <c r="C106" s="7">
        <v>45838</v>
      </c>
      <c r="D106" s="8" t="s">
        <v>226</v>
      </c>
      <c r="E106" s="9"/>
      <c r="F106" s="9">
        <v>161500</v>
      </c>
      <c r="G106" s="9">
        <f t="shared" si="7"/>
        <v>4301368.25</v>
      </c>
    </row>
    <row r="107" spans="3:7" ht="18.75" x14ac:dyDescent="0.3">
      <c r="C107" s="7">
        <v>45838</v>
      </c>
      <c r="D107" s="8" t="s">
        <v>241</v>
      </c>
      <c r="E107" s="9"/>
      <c r="F107" s="9">
        <v>73778.7</v>
      </c>
      <c r="G107" s="9">
        <f t="shared" si="7"/>
        <v>4227589.55</v>
      </c>
    </row>
    <row r="108" spans="3:7" ht="18.75" x14ac:dyDescent="0.3">
      <c r="C108" s="7">
        <v>45838</v>
      </c>
      <c r="D108" s="8" t="s">
        <v>126</v>
      </c>
      <c r="E108" s="9"/>
      <c r="F108" s="9">
        <v>100144.44</v>
      </c>
      <c r="G108" s="9">
        <f t="shared" si="7"/>
        <v>4127445.11</v>
      </c>
    </row>
    <row r="109" spans="3:7" ht="18.75" x14ac:dyDescent="0.3">
      <c r="C109" s="7">
        <v>45838</v>
      </c>
      <c r="D109" s="8" t="s">
        <v>227</v>
      </c>
      <c r="E109" s="2"/>
      <c r="F109" s="20">
        <v>230327.15</v>
      </c>
      <c r="G109" s="9">
        <f t="shared" si="7"/>
        <v>3897117.96</v>
      </c>
    </row>
    <row r="110" spans="3:7" ht="18.75" x14ac:dyDescent="0.3">
      <c r="C110" s="7">
        <v>45838</v>
      </c>
      <c r="D110" s="8" t="s">
        <v>228</v>
      </c>
      <c r="E110" s="2"/>
      <c r="F110" s="20">
        <v>34428</v>
      </c>
      <c r="G110" s="9">
        <f t="shared" si="7"/>
        <v>3862689.96</v>
      </c>
    </row>
    <row r="111" spans="3:7" ht="18.75" x14ac:dyDescent="0.3">
      <c r="C111" s="7">
        <v>45838</v>
      </c>
      <c r="D111" s="8" t="s">
        <v>229</v>
      </c>
      <c r="E111" s="2"/>
      <c r="F111" s="20">
        <v>28500</v>
      </c>
      <c r="G111" s="9">
        <f t="shared" si="7"/>
        <v>3834189.96</v>
      </c>
    </row>
    <row r="112" spans="3:7" ht="18.75" x14ac:dyDescent="0.3">
      <c r="C112" s="7">
        <v>45838</v>
      </c>
      <c r="D112" s="8" t="s">
        <v>230</v>
      </c>
      <c r="E112" s="2"/>
      <c r="F112" s="20">
        <v>45600</v>
      </c>
      <c r="G112" s="9">
        <f t="shared" si="7"/>
        <v>3788589.96</v>
      </c>
    </row>
    <row r="113" spans="3:7" ht="18.75" x14ac:dyDescent="0.3">
      <c r="C113" s="7">
        <v>45838</v>
      </c>
      <c r="D113" s="8" t="s">
        <v>231</v>
      </c>
      <c r="E113" s="2"/>
      <c r="F113" s="20">
        <v>45200</v>
      </c>
      <c r="G113" s="9">
        <f t="shared" si="7"/>
        <v>3743389.96</v>
      </c>
    </row>
    <row r="114" spans="3:7" ht="18.75" x14ac:dyDescent="0.3">
      <c r="C114" s="7">
        <v>45838</v>
      </c>
      <c r="D114" s="8" t="s">
        <v>232</v>
      </c>
      <c r="E114" s="2"/>
      <c r="F114" s="20">
        <v>195648.67</v>
      </c>
      <c r="G114" s="9">
        <f t="shared" si="7"/>
        <v>3547741.29</v>
      </c>
    </row>
    <row r="115" spans="3:7" ht="18.75" x14ac:dyDescent="0.3">
      <c r="C115" s="7">
        <v>45838</v>
      </c>
      <c r="D115" s="8" t="s">
        <v>167</v>
      </c>
      <c r="E115" s="2"/>
      <c r="F115" s="20">
        <v>20509.580000000002</v>
      </c>
      <c r="G115" s="9">
        <f t="shared" si="7"/>
        <v>3527231.71</v>
      </c>
    </row>
    <row r="116" spans="3:7" ht="18.75" x14ac:dyDescent="0.3">
      <c r="C116" s="7">
        <v>45838</v>
      </c>
      <c r="D116" s="8" t="s">
        <v>233</v>
      </c>
      <c r="E116" s="2"/>
      <c r="F116" s="20">
        <v>48447.32</v>
      </c>
      <c r="G116" s="9">
        <f t="shared" si="7"/>
        <v>3478784.39</v>
      </c>
    </row>
    <row r="117" spans="3:7" ht="18.75" x14ac:dyDescent="0.3">
      <c r="C117" s="7">
        <v>45838</v>
      </c>
      <c r="D117" s="8" t="s">
        <v>171</v>
      </c>
      <c r="E117" s="2"/>
      <c r="F117" s="20">
        <v>277952.40999999997</v>
      </c>
      <c r="G117" s="9">
        <f t="shared" si="7"/>
        <v>3200831.98</v>
      </c>
    </row>
    <row r="118" spans="3:7" ht="18.75" x14ac:dyDescent="0.3">
      <c r="C118" s="7">
        <v>45838</v>
      </c>
      <c r="D118" s="8" t="s">
        <v>234</v>
      </c>
      <c r="E118" s="2"/>
      <c r="F118" s="20">
        <v>60455</v>
      </c>
      <c r="G118" s="9">
        <f t="shared" si="7"/>
        <v>3140376.98</v>
      </c>
    </row>
    <row r="119" spans="3:7" ht="18.75" x14ac:dyDescent="0.3">
      <c r="C119" s="7">
        <v>45838</v>
      </c>
      <c r="D119" s="8" t="s">
        <v>235</v>
      </c>
      <c r="E119" s="2"/>
      <c r="F119" s="20">
        <v>56580.2</v>
      </c>
      <c r="G119" s="9">
        <f t="shared" si="7"/>
        <v>3083796.78</v>
      </c>
    </row>
    <row r="120" spans="3:7" ht="18.75" x14ac:dyDescent="0.3">
      <c r="C120" s="7">
        <v>45838</v>
      </c>
      <c r="D120" s="8" t="s">
        <v>236</v>
      </c>
      <c r="E120" s="2"/>
      <c r="F120" s="20">
        <v>114695</v>
      </c>
      <c r="G120" s="9">
        <f t="shared" si="7"/>
        <v>2969101.78</v>
      </c>
    </row>
    <row r="121" spans="3:7" ht="18.75" x14ac:dyDescent="0.3">
      <c r="C121" s="7">
        <v>45838</v>
      </c>
      <c r="D121" s="8" t="s">
        <v>165</v>
      </c>
      <c r="E121" s="2"/>
      <c r="F121" s="20">
        <v>122361.1</v>
      </c>
      <c r="G121" s="9">
        <f t="shared" si="7"/>
        <v>2846740.6799999997</v>
      </c>
    </row>
    <row r="122" spans="3:7" ht="18.75" x14ac:dyDescent="0.3">
      <c r="C122" s="7">
        <v>45838</v>
      </c>
      <c r="D122" s="8" t="s">
        <v>237</v>
      </c>
      <c r="E122" s="2"/>
      <c r="F122" s="20">
        <v>90757.15</v>
      </c>
      <c r="G122" s="9">
        <f t="shared" si="7"/>
        <v>2755983.53</v>
      </c>
    </row>
    <row r="123" spans="3:7" ht="18.75" x14ac:dyDescent="0.3">
      <c r="C123" s="7">
        <v>45838</v>
      </c>
      <c r="D123" s="8" t="s">
        <v>238</v>
      </c>
      <c r="E123" s="2"/>
      <c r="F123" s="20">
        <v>8475</v>
      </c>
      <c r="G123" s="9">
        <f t="shared" si="7"/>
        <v>2747508.53</v>
      </c>
    </row>
    <row r="124" spans="3:7" ht="18.75" x14ac:dyDescent="0.3">
      <c r="C124" s="7">
        <v>45838</v>
      </c>
      <c r="D124" s="8" t="s">
        <v>239</v>
      </c>
      <c r="E124" s="2"/>
      <c r="F124" s="20">
        <v>33086.400000000001</v>
      </c>
      <c r="G124" s="9">
        <f t="shared" si="7"/>
        <v>2714422.13</v>
      </c>
    </row>
    <row r="125" spans="3:7" ht="18.75" x14ac:dyDescent="0.3">
      <c r="C125" s="7">
        <v>45838</v>
      </c>
      <c r="D125" s="8" t="s">
        <v>7</v>
      </c>
      <c r="E125" s="20">
        <v>6300</v>
      </c>
      <c r="F125" s="2"/>
      <c r="G125" s="9">
        <f>G124+E125</f>
        <v>2720722.13</v>
      </c>
    </row>
    <row r="126" spans="3:7" ht="18.75" x14ac:dyDescent="0.3">
      <c r="C126" s="7">
        <v>45838</v>
      </c>
      <c r="D126" s="8" t="s">
        <v>7</v>
      </c>
      <c r="E126" s="20">
        <v>11300</v>
      </c>
      <c r="F126" s="2"/>
      <c r="G126" s="9">
        <f>G125+E126</f>
        <v>2732022.13</v>
      </c>
    </row>
    <row r="127" spans="3:7" ht="18.75" x14ac:dyDescent="0.3">
      <c r="C127" s="10">
        <v>45838</v>
      </c>
      <c r="D127" s="1" t="s">
        <v>218</v>
      </c>
      <c r="E127" s="1"/>
      <c r="F127" s="21">
        <v>9577.92</v>
      </c>
      <c r="G127" s="11">
        <f>G126-F127</f>
        <v>2722444.21</v>
      </c>
    </row>
  </sheetData>
  <pageMargins left="0.7" right="0.7" top="0.75" bottom="0.75" header="0.3" footer="0.3"/>
  <pageSetup paperSize="9" scale="42" fitToHeight="0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E117"/>
  <sheetViews>
    <sheetView topLeftCell="A112" zoomScale="106" zoomScaleNormal="106" workbookViewId="0">
      <selection activeCell="A117" sqref="A4:E117"/>
    </sheetView>
  </sheetViews>
  <sheetFormatPr baseColWidth="10" defaultRowHeight="15" x14ac:dyDescent="0.25"/>
  <cols>
    <col min="2" max="2" width="62.5703125" customWidth="1"/>
    <col min="3" max="3" width="21.5703125" customWidth="1"/>
    <col min="4" max="4" width="20" customWidth="1"/>
    <col min="5" max="5" width="31.28515625" customWidth="1"/>
  </cols>
  <sheetData>
    <row r="12" spans="3:5" ht="15.75" x14ac:dyDescent="0.25">
      <c r="C12" s="12" t="s">
        <v>177</v>
      </c>
      <c r="E12" s="12"/>
    </row>
    <row r="13" spans="3:5" x14ac:dyDescent="0.25">
      <c r="C13" s="13" t="s">
        <v>243</v>
      </c>
      <c r="D13" s="13"/>
    </row>
    <row r="14" spans="3:5" x14ac:dyDescent="0.25">
      <c r="C14" s="13" t="s">
        <v>179</v>
      </c>
    </row>
    <row r="15" spans="3:5" x14ac:dyDescent="0.25">
      <c r="C15" s="13" t="s">
        <v>180</v>
      </c>
    </row>
    <row r="18" spans="1:5" x14ac:dyDescent="0.25">
      <c r="A18" s="16" t="s">
        <v>5</v>
      </c>
      <c r="B18" s="16" t="s">
        <v>0</v>
      </c>
      <c r="C18" s="16" t="s">
        <v>1</v>
      </c>
      <c r="D18" s="16" t="s">
        <v>2</v>
      </c>
      <c r="E18" s="16" t="s">
        <v>3</v>
      </c>
    </row>
    <row r="19" spans="1:5" ht="18.75" x14ac:dyDescent="0.3">
      <c r="A19" s="4">
        <v>45839</v>
      </c>
      <c r="B19" s="8" t="s">
        <v>4</v>
      </c>
      <c r="C19" s="8"/>
      <c r="D19" s="9"/>
      <c r="E19" s="9">
        <v>2722444.21</v>
      </c>
    </row>
    <row r="20" spans="1:5" ht="18.75" x14ac:dyDescent="0.3">
      <c r="A20" s="4">
        <v>45839</v>
      </c>
      <c r="B20" s="8" t="s">
        <v>266</v>
      </c>
      <c r="C20" s="9">
        <v>170334.78</v>
      </c>
      <c r="D20" s="9"/>
      <c r="E20" s="9">
        <f>E19+C20</f>
        <v>2892778.9899999998</v>
      </c>
    </row>
    <row r="21" spans="1:5" ht="18.75" x14ac:dyDescent="0.3">
      <c r="A21" s="4">
        <v>45839</v>
      </c>
      <c r="B21" s="8" t="s">
        <v>266</v>
      </c>
      <c r="C21" s="9">
        <v>1197053.02</v>
      </c>
      <c r="D21" s="9"/>
      <c r="E21" s="9">
        <f t="shared" ref="E21:E67" si="0">E20+C21</f>
        <v>4089832.01</v>
      </c>
    </row>
    <row r="22" spans="1:5" ht="18.75" x14ac:dyDescent="0.3">
      <c r="A22" s="4">
        <v>45839</v>
      </c>
      <c r="B22" s="7" t="s">
        <v>244</v>
      </c>
      <c r="C22" s="9">
        <v>11800</v>
      </c>
      <c r="D22" s="9"/>
      <c r="E22" s="9">
        <f t="shared" si="0"/>
        <v>4101632.01</v>
      </c>
    </row>
    <row r="23" spans="1:5" ht="18.75" x14ac:dyDescent="0.3">
      <c r="A23" s="4">
        <v>45839</v>
      </c>
      <c r="B23" s="7" t="s">
        <v>244</v>
      </c>
      <c r="C23" s="9">
        <v>19300</v>
      </c>
      <c r="D23" s="9"/>
      <c r="E23" s="9">
        <f t="shared" si="0"/>
        <v>4120932.01</v>
      </c>
    </row>
    <row r="24" spans="1:5" ht="18.75" x14ac:dyDescent="0.3">
      <c r="A24" s="4">
        <v>45840</v>
      </c>
      <c r="B24" s="7" t="s">
        <v>245</v>
      </c>
      <c r="C24" s="9">
        <v>50000</v>
      </c>
      <c r="D24" s="9"/>
      <c r="E24" s="9">
        <f t="shared" si="0"/>
        <v>4170932.01</v>
      </c>
    </row>
    <row r="25" spans="1:5" ht="18.75" x14ac:dyDescent="0.3">
      <c r="A25" s="4">
        <v>45840</v>
      </c>
      <c r="B25" s="7" t="s">
        <v>8</v>
      </c>
      <c r="C25" s="9">
        <v>1726006.73</v>
      </c>
      <c r="D25" s="9"/>
      <c r="E25" s="9">
        <f t="shared" si="0"/>
        <v>5896938.7400000002</v>
      </c>
    </row>
    <row r="26" spans="1:5" ht="18.75" x14ac:dyDescent="0.3">
      <c r="A26" s="4">
        <v>45840</v>
      </c>
      <c r="B26" s="7" t="s">
        <v>244</v>
      </c>
      <c r="C26" s="9">
        <v>2000</v>
      </c>
      <c r="D26" s="9"/>
      <c r="E26" s="9">
        <f t="shared" si="0"/>
        <v>5898938.7400000002</v>
      </c>
    </row>
    <row r="27" spans="1:5" ht="18.75" x14ac:dyDescent="0.3">
      <c r="A27" s="4">
        <v>45840</v>
      </c>
      <c r="B27" s="7" t="s">
        <v>244</v>
      </c>
      <c r="C27" s="9">
        <v>7600</v>
      </c>
      <c r="D27" s="9"/>
      <c r="E27" s="9">
        <f t="shared" si="0"/>
        <v>5906538.7400000002</v>
      </c>
    </row>
    <row r="28" spans="1:5" ht="18.75" x14ac:dyDescent="0.3">
      <c r="A28" s="4">
        <v>45841</v>
      </c>
      <c r="B28" s="7" t="s">
        <v>244</v>
      </c>
      <c r="C28" s="9">
        <v>9300</v>
      </c>
      <c r="D28" s="9"/>
      <c r="E28" s="9">
        <f t="shared" si="0"/>
        <v>5915838.7400000002</v>
      </c>
    </row>
    <row r="29" spans="1:5" ht="18.75" x14ac:dyDescent="0.3">
      <c r="A29" s="4">
        <v>45841</v>
      </c>
      <c r="B29" s="8" t="s">
        <v>244</v>
      </c>
      <c r="C29" s="9">
        <v>19100</v>
      </c>
      <c r="D29" s="9"/>
      <c r="E29" s="9">
        <f t="shared" si="0"/>
        <v>5934938.7400000002</v>
      </c>
    </row>
    <row r="30" spans="1:5" ht="18.75" x14ac:dyDescent="0.3">
      <c r="A30" s="4">
        <v>45842</v>
      </c>
      <c r="B30" s="8" t="s">
        <v>20</v>
      </c>
      <c r="C30" s="9">
        <v>9497.42</v>
      </c>
      <c r="D30" s="9"/>
      <c r="E30" s="9">
        <f t="shared" si="0"/>
        <v>5944436.1600000001</v>
      </c>
    </row>
    <row r="31" spans="1:5" ht="18.75" x14ac:dyDescent="0.3">
      <c r="A31" s="4">
        <v>45842</v>
      </c>
      <c r="B31" s="8" t="s">
        <v>244</v>
      </c>
      <c r="C31" s="9">
        <v>5000</v>
      </c>
      <c r="D31" s="9"/>
      <c r="E31" s="9">
        <f t="shared" si="0"/>
        <v>5949436.1600000001</v>
      </c>
    </row>
    <row r="32" spans="1:5" ht="18.75" x14ac:dyDescent="0.3">
      <c r="A32" s="4">
        <v>45842</v>
      </c>
      <c r="B32" s="8" t="s">
        <v>244</v>
      </c>
      <c r="C32" s="9">
        <v>21700</v>
      </c>
      <c r="D32" s="9"/>
      <c r="E32" s="9">
        <f t="shared" si="0"/>
        <v>5971136.1600000001</v>
      </c>
    </row>
    <row r="33" spans="1:5" ht="18.75" x14ac:dyDescent="0.3">
      <c r="A33" s="4">
        <v>45846</v>
      </c>
      <c r="B33" s="8" t="s">
        <v>244</v>
      </c>
      <c r="C33" s="9">
        <v>8050</v>
      </c>
      <c r="D33" s="9"/>
      <c r="E33" s="9">
        <f t="shared" si="0"/>
        <v>5979186.1600000001</v>
      </c>
    </row>
    <row r="34" spans="1:5" ht="18.75" x14ac:dyDescent="0.3">
      <c r="A34" s="4">
        <v>45846</v>
      </c>
      <c r="B34" s="8" t="s">
        <v>244</v>
      </c>
      <c r="C34" s="9">
        <v>8000</v>
      </c>
      <c r="D34" s="9"/>
      <c r="E34" s="9">
        <f t="shared" si="0"/>
        <v>5987186.1600000001</v>
      </c>
    </row>
    <row r="35" spans="1:5" ht="18.75" x14ac:dyDescent="0.3">
      <c r="A35" s="4">
        <v>45846</v>
      </c>
      <c r="B35" s="8" t="s">
        <v>244</v>
      </c>
      <c r="C35" s="9">
        <v>7650</v>
      </c>
      <c r="D35" s="9"/>
      <c r="E35" s="9">
        <f t="shared" si="0"/>
        <v>5994836.1600000001</v>
      </c>
    </row>
    <row r="36" spans="1:5" ht="18.75" x14ac:dyDescent="0.3">
      <c r="A36" s="4">
        <v>45846</v>
      </c>
      <c r="B36" s="8" t="s">
        <v>244</v>
      </c>
      <c r="C36" s="9">
        <v>10000</v>
      </c>
      <c r="D36" s="9"/>
      <c r="E36" s="9">
        <f t="shared" si="0"/>
        <v>6004836.1600000001</v>
      </c>
    </row>
    <row r="37" spans="1:5" ht="18.75" x14ac:dyDescent="0.3">
      <c r="A37" s="4">
        <v>45847</v>
      </c>
      <c r="B37" s="8" t="s">
        <v>244</v>
      </c>
      <c r="C37" s="9">
        <v>3300</v>
      </c>
      <c r="D37" s="9"/>
      <c r="E37" s="9">
        <f t="shared" si="0"/>
        <v>6008136.1600000001</v>
      </c>
    </row>
    <row r="38" spans="1:5" ht="18.75" x14ac:dyDescent="0.3">
      <c r="A38" s="4">
        <v>45847</v>
      </c>
      <c r="B38" s="8" t="s">
        <v>244</v>
      </c>
      <c r="C38" s="9">
        <v>10100</v>
      </c>
      <c r="D38" s="9"/>
      <c r="E38" s="9">
        <f t="shared" si="0"/>
        <v>6018236.1600000001</v>
      </c>
    </row>
    <row r="39" spans="1:5" ht="18.75" x14ac:dyDescent="0.3">
      <c r="A39" s="4">
        <v>45848</v>
      </c>
      <c r="B39" s="8" t="s">
        <v>244</v>
      </c>
      <c r="C39" s="9">
        <v>10900</v>
      </c>
      <c r="D39" s="9"/>
      <c r="E39" s="9">
        <f t="shared" si="0"/>
        <v>6029136.1600000001</v>
      </c>
    </row>
    <row r="40" spans="1:5" ht="18.75" x14ac:dyDescent="0.3">
      <c r="A40" s="4">
        <v>45848</v>
      </c>
      <c r="B40" s="8" t="s">
        <v>244</v>
      </c>
      <c r="C40" s="9">
        <v>8400</v>
      </c>
      <c r="D40" s="9"/>
      <c r="E40" s="9">
        <f t="shared" si="0"/>
        <v>6037536.1600000001</v>
      </c>
    </row>
    <row r="41" spans="1:5" ht="18.75" x14ac:dyDescent="0.3">
      <c r="A41" s="4">
        <v>45849</v>
      </c>
      <c r="B41" s="8" t="s">
        <v>244</v>
      </c>
      <c r="C41" s="9">
        <v>8800</v>
      </c>
      <c r="D41" s="9"/>
      <c r="E41" s="9">
        <f t="shared" si="0"/>
        <v>6046336.1600000001</v>
      </c>
    </row>
    <row r="42" spans="1:5" ht="18.75" x14ac:dyDescent="0.3">
      <c r="A42" s="4">
        <v>45849</v>
      </c>
      <c r="B42" s="8" t="s">
        <v>244</v>
      </c>
      <c r="C42" s="9">
        <v>8300</v>
      </c>
      <c r="D42" s="9"/>
      <c r="E42" s="9">
        <f t="shared" si="0"/>
        <v>6054636.1600000001</v>
      </c>
    </row>
    <row r="43" spans="1:5" ht="18.75" x14ac:dyDescent="0.3">
      <c r="A43" s="4">
        <v>45852</v>
      </c>
      <c r="B43" s="8" t="s">
        <v>244</v>
      </c>
      <c r="C43" s="9">
        <v>3550</v>
      </c>
      <c r="D43" s="9"/>
      <c r="E43" s="9">
        <f t="shared" si="0"/>
        <v>6058186.1600000001</v>
      </c>
    </row>
    <row r="44" spans="1:5" ht="18.75" x14ac:dyDescent="0.3">
      <c r="A44" s="4">
        <v>45852</v>
      </c>
      <c r="B44" s="8" t="s">
        <v>244</v>
      </c>
      <c r="C44" s="9">
        <v>2500</v>
      </c>
      <c r="D44" s="9"/>
      <c r="E44" s="9">
        <f t="shared" si="0"/>
        <v>6060686.1600000001</v>
      </c>
    </row>
    <row r="45" spans="1:5" ht="18.75" x14ac:dyDescent="0.3">
      <c r="A45" s="4">
        <v>45853</v>
      </c>
      <c r="B45" s="8" t="s">
        <v>189</v>
      </c>
      <c r="C45" s="9">
        <v>10000</v>
      </c>
      <c r="D45" s="9"/>
      <c r="E45" s="9">
        <f t="shared" si="0"/>
        <v>6070686.1600000001</v>
      </c>
    </row>
    <row r="46" spans="1:5" ht="18.75" x14ac:dyDescent="0.3">
      <c r="A46" s="4">
        <v>45853</v>
      </c>
      <c r="B46" s="8" t="s">
        <v>244</v>
      </c>
      <c r="C46" s="9">
        <v>10400</v>
      </c>
      <c r="D46" s="9"/>
      <c r="E46" s="9">
        <f t="shared" si="0"/>
        <v>6081086.1600000001</v>
      </c>
    </row>
    <row r="47" spans="1:5" ht="18.75" x14ac:dyDescent="0.3">
      <c r="A47" s="4">
        <v>45853</v>
      </c>
      <c r="B47" s="8" t="s">
        <v>244</v>
      </c>
      <c r="C47" s="9">
        <v>4700</v>
      </c>
      <c r="D47" s="9"/>
      <c r="E47" s="9">
        <f t="shared" si="0"/>
        <v>6085786.1600000001</v>
      </c>
    </row>
    <row r="48" spans="1:5" ht="18.75" x14ac:dyDescent="0.3">
      <c r="A48" s="4">
        <v>45854</v>
      </c>
      <c r="B48" s="8" t="s">
        <v>265</v>
      </c>
      <c r="C48" s="9">
        <v>14944.29</v>
      </c>
      <c r="D48" s="9"/>
      <c r="E48" s="9">
        <f t="shared" si="0"/>
        <v>6100730.4500000002</v>
      </c>
    </row>
    <row r="49" spans="1:5" ht="18.75" x14ac:dyDescent="0.3">
      <c r="A49" s="4">
        <v>45854</v>
      </c>
      <c r="B49" s="8" t="s">
        <v>244</v>
      </c>
      <c r="C49" s="9">
        <v>9200</v>
      </c>
      <c r="D49" s="9"/>
      <c r="E49" s="9">
        <f t="shared" si="0"/>
        <v>6109930.4500000002</v>
      </c>
    </row>
    <row r="50" spans="1:5" ht="18.75" x14ac:dyDescent="0.3">
      <c r="A50" s="4">
        <v>45854</v>
      </c>
      <c r="B50" s="8" t="s">
        <v>244</v>
      </c>
      <c r="C50" s="9">
        <v>8200</v>
      </c>
      <c r="D50" s="9"/>
      <c r="E50" s="9">
        <f t="shared" si="0"/>
        <v>6118130.4500000002</v>
      </c>
    </row>
    <row r="51" spans="1:5" ht="18.75" x14ac:dyDescent="0.3">
      <c r="A51" s="4">
        <v>45855</v>
      </c>
      <c r="B51" s="8" t="s">
        <v>18</v>
      </c>
      <c r="C51" s="9">
        <v>39962.89</v>
      </c>
      <c r="D51" s="9"/>
      <c r="E51" s="9">
        <f t="shared" si="0"/>
        <v>6158093.3399999999</v>
      </c>
    </row>
    <row r="52" spans="1:5" ht="18.75" x14ac:dyDescent="0.3">
      <c r="A52" s="4">
        <v>45855</v>
      </c>
      <c r="B52" s="8" t="s">
        <v>244</v>
      </c>
      <c r="C52" s="9">
        <v>6400</v>
      </c>
      <c r="D52" s="9"/>
      <c r="E52" s="9">
        <f t="shared" si="0"/>
        <v>6164493.3399999999</v>
      </c>
    </row>
    <row r="53" spans="1:5" ht="18.75" x14ac:dyDescent="0.3">
      <c r="A53" s="4">
        <v>45855</v>
      </c>
      <c r="B53" s="8" t="s">
        <v>244</v>
      </c>
      <c r="C53" s="9">
        <v>17800</v>
      </c>
      <c r="D53" s="9"/>
      <c r="E53" s="9">
        <f t="shared" si="0"/>
        <v>6182293.3399999999</v>
      </c>
    </row>
    <row r="54" spans="1:5" ht="18.75" x14ac:dyDescent="0.3">
      <c r="A54" s="4">
        <v>45856</v>
      </c>
      <c r="B54" s="8" t="s">
        <v>244</v>
      </c>
      <c r="C54" s="9">
        <v>21900</v>
      </c>
      <c r="D54" s="9"/>
      <c r="E54" s="9">
        <f t="shared" si="0"/>
        <v>6204193.3399999999</v>
      </c>
    </row>
    <row r="55" spans="1:5" ht="18.75" x14ac:dyDescent="0.3">
      <c r="A55" s="4">
        <v>45856</v>
      </c>
      <c r="B55" s="8" t="s">
        <v>244</v>
      </c>
      <c r="C55" s="9">
        <v>36800</v>
      </c>
      <c r="D55" s="9"/>
      <c r="E55" s="9">
        <f t="shared" si="0"/>
        <v>6240993.3399999999</v>
      </c>
    </row>
    <row r="56" spans="1:5" ht="18.75" x14ac:dyDescent="0.3">
      <c r="A56" s="4">
        <v>45859</v>
      </c>
      <c r="B56" s="8" t="s">
        <v>12</v>
      </c>
      <c r="C56" s="9">
        <v>393835.52000000002</v>
      </c>
      <c r="D56" s="9"/>
      <c r="E56" s="9">
        <f t="shared" si="0"/>
        <v>6634828.8599999994</v>
      </c>
    </row>
    <row r="57" spans="1:5" ht="18.75" x14ac:dyDescent="0.3">
      <c r="A57" s="4">
        <v>45859</v>
      </c>
      <c r="B57" s="8" t="s">
        <v>244</v>
      </c>
      <c r="C57" s="9">
        <v>5500</v>
      </c>
      <c r="D57" s="9"/>
      <c r="E57" s="9">
        <f t="shared" si="0"/>
        <v>6640328.8599999994</v>
      </c>
    </row>
    <row r="58" spans="1:5" ht="18.75" x14ac:dyDescent="0.3">
      <c r="A58" s="4">
        <v>45859</v>
      </c>
      <c r="B58" s="8" t="s">
        <v>244</v>
      </c>
      <c r="C58" s="9">
        <v>3700</v>
      </c>
      <c r="D58" s="9"/>
      <c r="E58" s="9">
        <f t="shared" si="0"/>
        <v>6644028.8599999994</v>
      </c>
    </row>
    <row r="59" spans="1:5" ht="18.75" x14ac:dyDescent="0.3">
      <c r="A59" s="4">
        <v>45860</v>
      </c>
      <c r="B59" s="8" t="s">
        <v>10</v>
      </c>
      <c r="C59" s="9">
        <v>430319.59</v>
      </c>
      <c r="D59" s="9"/>
      <c r="E59" s="9">
        <f t="shared" si="0"/>
        <v>7074348.4499999993</v>
      </c>
    </row>
    <row r="60" spans="1:5" ht="18.75" x14ac:dyDescent="0.3">
      <c r="A60" s="4">
        <v>45860</v>
      </c>
      <c r="B60" s="8" t="s">
        <v>244</v>
      </c>
      <c r="C60" s="9">
        <v>6400</v>
      </c>
      <c r="D60" s="9"/>
      <c r="E60" s="9">
        <f t="shared" si="0"/>
        <v>7080748.4499999993</v>
      </c>
    </row>
    <row r="61" spans="1:5" ht="18.75" x14ac:dyDescent="0.3">
      <c r="A61" s="4">
        <v>45861</v>
      </c>
      <c r="B61" s="8" t="s">
        <v>194</v>
      </c>
      <c r="C61" s="9">
        <v>1099213.3799999999</v>
      </c>
      <c r="D61" s="9"/>
      <c r="E61" s="9">
        <f t="shared" si="0"/>
        <v>8179961.8299999991</v>
      </c>
    </row>
    <row r="62" spans="1:5" ht="18.75" x14ac:dyDescent="0.3">
      <c r="A62" s="4">
        <v>45861</v>
      </c>
      <c r="B62" s="8" t="s">
        <v>14</v>
      </c>
      <c r="C62" s="9">
        <v>340903.75</v>
      </c>
      <c r="D62" s="9"/>
      <c r="E62" s="9">
        <f t="shared" si="0"/>
        <v>8520865.5799999982</v>
      </c>
    </row>
    <row r="63" spans="1:5" ht="18.75" x14ac:dyDescent="0.3">
      <c r="A63" s="4">
        <v>45861</v>
      </c>
      <c r="B63" s="8" t="s">
        <v>244</v>
      </c>
      <c r="C63" s="9">
        <v>23500</v>
      </c>
      <c r="D63" s="9"/>
      <c r="E63" s="9">
        <f t="shared" si="0"/>
        <v>8544365.5799999982</v>
      </c>
    </row>
    <row r="64" spans="1:5" ht="18.75" x14ac:dyDescent="0.3">
      <c r="A64" s="4">
        <v>45861</v>
      </c>
      <c r="B64" s="8" t="s">
        <v>244</v>
      </c>
      <c r="C64" s="9">
        <v>6200</v>
      </c>
      <c r="D64" s="9"/>
      <c r="E64" s="9">
        <f t="shared" si="0"/>
        <v>8550565.5799999982</v>
      </c>
    </row>
    <row r="65" spans="1:5" ht="18.75" x14ac:dyDescent="0.3">
      <c r="A65" s="4">
        <v>45862</v>
      </c>
      <c r="B65" s="8" t="s">
        <v>244</v>
      </c>
      <c r="C65" s="9">
        <v>5900</v>
      </c>
      <c r="D65" s="9"/>
      <c r="E65" s="9">
        <f t="shared" si="0"/>
        <v>8556465.5799999982</v>
      </c>
    </row>
    <row r="66" spans="1:5" ht="18.75" x14ac:dyDescent="0.3">
      <c r="A66" s="4">
        <v>45863</v>
      </c>
      <c r="B66" s="8" t="s">
        <v>244</v>
      </c>
      <c r="C66" s="9">
        <v>22400</v>
      </c>
      <c r="D66" s="9"/>
      <c r="E66" s="9">
        <f t="shared" si="0"/>
        <v>8578865.5799999982</v>
      </c>
    </row>
    <row r="67" spans="1:5" ht="18.75" x14ac:dyDescent="0.3">
      <c r="A67" s="4">
        <v>45863</v>
      </c>
      <c r="B67" s="8" t="s">
        <v>244</v>
      </c>
      <c r="C67" s="9">
        <v>36400</v>
      </c>
      <c r="D67" s="9"/>
      <c r="E67" s="9">
        <f t="shared" si="0"/>
        <v>8615265.5799999982</v>
      </c>
    </row>
    <row r="68" spans="1:5" ht="18.75" x14ac:dyDescent="0.3">
      <c r="A68" s="4">
        <v>45863</v>
      </c>
      <c r="B68" s="8" t="s">
        <v>246</v>
      </c>
      <c r="C68" s="9"/>
      <c r="D68" s="9">
        <v>1146238.1399999999</v>
      </c>
      <c r="E68" s="9">
        <f>E67-D68</f>
        <v>7469027.4399999985</v>
      </c>
    </row>
    <row r="69" spans="1:5" ht="18.75" x14ac:dyDescent="0.3">
      <c r="A69" s="4">
        <v>45863</v>
      </c>
      <c r="B69" s="8" t="s">
        <v>247</v>
      </c>
      <c r="C69" s="9"/>
      <c r="D69" s="9">
        <v>492020.08</v>
      </c>
      <c r="E69" s="9">
        <f t="shared" ref="E69:E87" si="1">E68-D69</f>
        <v>6977007.3599999985</v>
      </c>
    </row>
    <row r="70" spans="1:5" ht="18.75" x14ac:dyDescent="0.3">
      <c r="A70" s="4">
        <v>45863</v>
      </c>
      <c r="B70" s="8" t="s">
        <v>88</v>
      </c>
      <c r="C70" s="9"/>
      <c r="D70" s="9">
        <v>19831.5</v>
      </c>
      <c r="E70" s="9">
        <f t="shared" si="1"/>
        <v>6957175.8599999985</v>
      </c>
    </row>
    <row r="71" spans="1:5" ht="18.75" x14ac:dyDescent="0.3">
      <c r="A71" s="4">
        <v>45863</v>
      </c>
      <c r="B71" s="8" t="s">
        <v>28</v>
      </c>
      <c r="C71" s="9"/>
      <c r="D71" s="9">
        <v>174451.57</v>
      </c>
      <c r="E71" s="9">
        <f t="shared" si="1"/>
        <v>6782724.2899999982</v>
      </c>
    </row>
    <row r="72" spans="1:5" ht="18.75" x14ac:dyDescent="0.3">
      <c r="A72" s="4">
        <v>45863</v>
      </c>
      <c r="B72" s="8" t="s">
        <v>248</v>
      </c>
      <c r="C72" s="9"/>
      <c r="D72" s="9">
        <v>190970</v>
      </c>
      <c r="E72" s="9">
        <f t="shared" si="1"/>
        <v>6591754.2899999982</v>
      </c>
    </row>
    <row r="73" spans="1:5" ht="18.75" x14ac:dyDescent="0.3">
      <c r="A73" s="4">
        <v>45863</v>
      </c>
      <c r="B73" s="8" t="s">
        <v>124</v>
      </c>
      <c r="C73" s="9"/>
      <c r="D73" s="9">
        <v>45477.71</v>
      </c>
      <c r="E73" s="9">
        <f t="shared" si="1"/>
        <v>6546276.5799999982</v>
      </c>
    </row>
    <row r="74" spans="1:5" ht="18.75" x14ac:dyDescent="0.3">
      <c r="A74" s="4">
        <v>45863</v>
      </c>
      <c r="B74" s="8" t="s">
        <v>47</v>
      </c>
      <c r="C74" s="9"/>
      <c r="D74" s="9">
        <v>54743.75</v>
      </c>
      <c r="E74" s="9">
        <f t="shared" si="1"/>
        <v>6491532.8299999982</v>
      </c>
    </row>
    <row r="75" spans="1:5" ht="18.75" x14ac:dyDescent="0.3">
      <c r="A75" s="4">
        <v>45863</v>
      </c>
      <c r="B75" s="8" t="s">
        <v>249</v>
      </c>
      <c r="C75" s="9"/>
      <c r="D75" s="9">
        <v>1056044.24</v>
      </c>
      <c r="E75" s="9">
        <f t="shared" si="1"/>
        <v>5435488.589999998</v>
      </c>
    </row>
    <row r="76" spans="1:5" ht="18.75" x14ac:dyDescent="0.3">
      <c r="A76" s="4">
        <v>45863</v>
      </c>
      <c r="B76" s="8" t="s">
        <v>199</v>
      </c>
      <c r="C76" s="9"/>
      <c r="D76" s="9">
        <v>500000</v>
      </c>
      <c r="E76" s="9">
        <f t="shared" si="1"/>
        <v>4935488.589999998</v>
      </c>
    </row>
    <row r="77" spans="1:5" ht="18.75" x14ac:dyDescent="0.3">
      <c r="A77" s="4">
        <v>45863</v>
      </c>
      <c r="B77" s="8" t="s">
        <v>45</v>
      </c>
      <c r="C77" s="9"/>
      <c r="D77" s="9">
        <v>258770</v>
      </c>
      <c r="E77" s="9">
        <f t="shared" si="1"/>
        <v>4676718.589999998</v>
      </c>
    </row>
    <row r="78" spans="1:5" ht="18.75" x14ac:dyDescent="0.3">
      <c r="A78" s="4">
        <v>45863</v>
      </c>
      <c r="B78" s="8" t="s">
        <v>42</v>
      </c>
      <c r="C78" s="9"/>
      <c r="D78" s="9">
        <v>92400.24</v>
      </c>
      <c r="E78" s="9">
        <f t="shared" si="1"/>
        <v>4584318.3499999978</v>
      </c>
    </row>
    <row r="79" spans="1:5" ht="18.75" x14ac:dyDescent="0.3">
      <c r="A79" s="4">
        <v>45863</v>
      </c>
      <c r="B79" s="8" t="s">
        <v>250</v>
      </c>
      <c r="C79" s="9"/>
      <c r="D79" s="9">
        <v>24762.66</v>
      </c>
      <c r="E79" s="9">
        <f t="shared" si="1"/>
        <v>4559555.6899999976</v>
      </c>
    </row>
    <row r="80" spans="1:5" ht="18.75" x14ac:dyDescent="0.3">
      <c r="A80" s="4">
        <v>45863</v>
      </c>
      <c r="B80" s="8" t="s">
        <v>46</v>
      </c>
      <c r="C80" s="9"/>
      <c r="D80" s="9">
        <v>35997.5</v>
      </c>
      <c r="E80" s="9">
        <f t="shared" si="1"/>
        <v>4523558.1899999976</v>
      </c>
    </row>
    <row r="81" spans="1:5" ht="18.75" x14ac:dyDescent="0.3">
      <c r="A81" s="4">
        <v>45863</v>
      </c>
      <c r="B81" s="8" t="s">
        <v>46</v>
      </c>
      <c r="C81" s="9"/>
      <c r="D81" s="9">
        <v>11417.6</v>
      </c>
      <c r="E81" s="9">
        <f t="shared" si="1"/>
        <v>4512140.589999998</v>
      </c>
    </row>
    <row r="82" spans="1:5" ht="18.75" x14ac:dyDescent="0.3">
      <c r="A82" s="4">
        <v>45863</v>
      </c>
      <c r="B82" s="8" t="s">
        <v>164</v>
      </c>
      <c r="C82" s="9"/>
      <c r="D82" s="9">
        <v>90045.75</v>
      </c>
      <c r="E82" s="9">
        <f t="shared" si="1"/>
        <v>4422094.839999998</v>
      </c>
    </row>
    <row r="83" spans="1:5" ht="18.75" x14ac:dyDescent="0.3">
      <c r="A83" s="4">
        <v>45863</v>
      </c>
      <c r="B83" s="8" t="s">
        <v>25</v>
      </c>
      <c r="C83" s="9"/>
      <c r="D83" s="9">
        <v>22946.85</v>
      </c>
      <c r="E83" s="9">
        <f t="shared" si="1"/>
        <v>4399147.9899999984</v>
      </c>
    </row>
    <row r="84" spans="1:5" ht="18.75" x14ac:dyDescent="0.3">
      <c r="A84" s="4">
        <v>45863</v>
      </c>
      <c r="B84" s="8" t="s">
        <v>58</v>
      </c>
      <c r="C84" s="20"/>
      <c r="D84" s="9">
        <v>6194</v>
      </c>
      <c r="E84" s="9">
        <f t="shared" si="1"/>
        <v>4392953.9899999984</v>
      </c>
    </row>
    <row r="85" spans="1:5" ht="18.75" x14ac:dyDescent="0.3">
      <c r="A85" s="4">
        <v>45863</v>
      </c>
      <c r="B85" s="8" t="s">
        <v>251</v>
      </c>
      <c r="C85" s="9"/>
      <c r="D85" s="9">
        <v>13844.02</v>
      </c>
      <c r="E85" s="9">
        <f t="shared" si="1"/>
        <v>4379109.9699999988</v>
      </c>
    </row>
    <row r="86" spans="1:5" ht="18.75" x14ac:dyDescent="0.3">
      <c r="A86" s="4">
        <v>45863</v>
      </c>
      <c r="B86" s="8" t="s">
        <v>252</v>
      </c>
      <c r="C86" s="9"/>
      <c r="D86" s="9">
        <v>7000</v>
      </c>
      <c r="E86" s="9">
        <f t="shared" si="1"/>
        <v>4372109.9699999988</v>
      </c>
    </row>
    <row r="87" spans="1:5" ht="18.75" x14ac:dyDescent="0.3">
      <c r="A87" s="4">
        <v>45863</v>
      </c>
      <c r="B87" s="8" t="s">
        <v>253</v>
      </c>
      <c r="C87" s="9"/>
      <c r="D87" s="9">
        <v>9000</v>
      </c>
      <c r="E87" s="9">
        <f t="shared" si="1"/>
        <v>4363109.9699999988</v>
      </c>
    </row>
    <row r="88" spans="1:5" ht="18.75" x14ac:dyDescent="0.3">
      <c r="A88" s="4">
        <v>45866</v>
      </c>
      <c r="B88" s="8" t="s">
        <v>244</v>
      </c>
      <c r="C88" s="9">
        <v>22550</v>
      </c>
      <c r="D88" s="9"/>
      <c r="E88" s="9">
        <f>E87+C88</f>
        <v>4385659.9699999988</v>
      </c>
    </row>
    <row r="89" spans="1:5" ht="18.75" x14ac:dyDescent="0.3">
      <c r="A89" s="4">
        <v>45866</v>
      </c>
      <c r="B89" s="8" t="s">
        <v>244</v>
      </c>
      <c r="C89" s="9">
        <v>9400</v>
      </c>
      <c r="D89" s="9"/>
      <c r="E89" s="9">
        <f t="shared" ref="E89:E95" si="2">E88+C89</f>
        <v>4395059.9699999988</v>
      </c>
    </row>
    <row r="90" spans="1:5" ht="18.75" x14ac:dyDescent="0.3">
      <c r="A90" s="4">
        <v>45867</v>
      </c>
      <c r="B90" s="8" t="s">
        <v>267</v>
      </c>
      <c r="C90" s="9">
        <v>324723.90999999997</v>
      </c>
      <c r="D90" s="9"/>
      <c r="E90" s="9">
        <f t="shared" si="2"/>
        <v>4719783.879999999</v>
      </c>
    </row>
    <row r="91" spans="1:5" ht="18.75" x14ac:dyDescent="0.3">
      <c r="A91" s="4">
        <v>45867</v>
      </c>
      <c r="B91" s="8" t="s">
        <v>244</v>
      </c>
      <c r="C91" s="9">
        <v>6400</v>
      </c>
      <c r="D91" s="9"/>
      <c r="E91" s="9">
        <f t="shared" si="2"/>
        <v>4726183.879999999</v>
      </c>
    </row>
    <row r="92" spans="1:5" ht="18.75" x14ac:dyDescent="0.3">
      <c r="A92" s="4">
        <v>45868</v>
      </c>
      <c r="B92" s="8" t="s">
        <v>244</v>
      </c>
      <c r="C92" s="9">
        <v>17900</v>
      </c>
      <c r="D92" s="9"/>
      <c r="E92" s="9">
        <f t="shared" si="2"/>
        <v>4744083.879999999</v>
      </c>
    </row>
    <row r="93" spans="1:5" ht="18.75" x14ac:dyDescent="0.3">
      <c r="A93" s="4">
        <v>45868</v>
      </c>
      <c r="B93" s="8" t="s">
        <v>244</v>
      </c>
      <c r="C93" s="9">
        <v>2100</v>
      </c>
      <c r="D93" s="20"/>
      <c r="E93" s="9">
        <f t="shared" si="2"/>
        <v>4746183.879999999</v>
      </c>
    </row>
    <row r="94" spans="1:5" ht="18.75" x14ac:dyDescent="0.3">
      <c r="A94" s="4">
        <v>45869</v>
      </c>
      <c r="B94" s="8" t="s">
        <v>15</v>
      </c>
      <c r="C94" s="9">
        <v>12807.11</v>
      </c>
      <c r="D94" s="9"/>
      <c r="E94" s="9">
        <f t="shared" si="2"/>
        <v>4758990.9899999993</v>
      </c>
    </row>
    <row r="95" spans="1:5" ht="18.75" x14ac:dyDescent="0.3">
      <c r="A95" s="4">
        <v>45869</v>
      </c>
      <c r="B95" s="8" t="s">
        <v>244</v>
      </c>
      <c r="C95" s="9">
        <v>2900</v>
      </c>
      <c r="D95" s="9"/>
      <c r="E95" s="9">
        <f t="shared" si="2"/>
        <v>4761890.9899999993</v>
      </c>
    </row>
    <row r="96" spans="1:5" ht="18.75" x14ac:dyDescent="0.3">
      <c r="A96" s="4">
        <v>45869</v>
      </c>
      <c r="B96" s="8" t="s">
        <v>83</v>
      </c>
      <c r="C96" s="9"/>
      <c r="D96" s="9">
        <v>231593.5</v>
      </c>
      <c r="E96" s="9">
        <f>E95-D96</f>
        <v>4530297.4899999993</v>
      </c>
    </row>
    <row r="97" spans="1:5" ht="18.75" x14ac:dyDescent="0.3">
      <c r="A97" s="4">
        <v>45869</v>
      </c>
      <c r="B97" s="8" t="s">
        <v>105</v>
      </c>
      <c r="C97" s="9"/>
      <c r="D97" s="9">
        <v>226860</v>
      </c>
      <c r="E97" s="9">
        <f t="shared" ref="E97:E117" si="3">E96-D97</f>
        <v>4303437.4899999993</v>
      </c>
    </row>
    <row r="98" spans="1:5" ht="18.75" x14ac:dyDescent="0.3">
      <c r="A98" s="4">
        <v>45869</v>
      </c>
      <c r="B98" s="8" t="s">
        <v>254</v>
      </c>
      <c r="C98" s="2"/>
      <c r="D98" s="9">
        <v>121832.64</v>
      </c>
      <c r="E98" s="9">
        <f t="shared" si="3"/>
        <v>4181604.8499999992</v>
      </c>
    </row>
    <row r="99" spans="1:5" ht="18.75" x14ac:dyDescent="0.3">
      <c r="A99" s="4">
        <v>45869</v>
      </c>
      <c r="B99" s="8" t="s">
        <v>255</v>
      </c>
      <c r="C99" s="9"/>
      <c r="D99" s="9">
        <v>72715.5</v>
      </c>
      <c r="E99" s="9">
        <f t="shared" si="3"/>
        <v>4108889.3499999992</v>
      </c>
    </row>
    <row r="100" spans="1:5" ht="18.75" x14ac:dyDescent="0.3">
      <c r="A100" s="4">
        <v>45869</v>
      </c>
      <c r="B100" s="8" t="s">
        <v>256</v>
      </c>
      <c r="C100" s="9"/>
      <c r="D100" s="9">
        <v>101268</v>
      </c>
      <c r="E100" s="9">
        <f t="shared" si="3"/>
        <v>4007621.3499999992</v>
      </c>
    </row>
    <row r="101" spans="1:5" ht="18.75" x14ac:dyDescent="0.3">
      <c r="A101" s="4">
        <v>45869</v>
      </c>
      <c r="B101" s="8" t="s">
        <v>227</v>
      </c>
      <c r="C101" s="9"/>
      <c r="D101" s="9">
        <v>67099.399999999994</v>
      </c>
      <c r="E101" s="9">
        <f t="shared" si="3"/>
        <v>3940521.9499999993</v>
      </c>
    </row>
    <row r="102" spans="1:5" ht="18.75" x14ac:dyDescent="0.3">
      <c r="A102" s="4">
        <v>45869</v>
      </c>
      <c r="B102" s="8" t="s">
        <v>257</v>
      </c>
      <c r="C102" s="9"/>
      <c r="D102" s="20">
        <v>32408.400000000001</v>
      </c>
      <c r="E102" s="9">
        <f t="shared" si="3"/>
        <v>3908113.5499999993</v>
      </c>
    </row>
    <row r="103" spans="1:5" ht="18.75" x14ac:dyDescent="0.3">
      <c r="A103" s="4">
        <v>45869</v>
      </c>
      <c r="B103" s="8" t="s">
        <v>94</v>
      </c>
      <c r="C103" s="9"/>
      <c r="D103" s="9">
        <v>16581.88</v>
      </c>
      <c r="E103" s="9">
        <f t="shared" si="3"/>
        <v>3891531.6699999995</v>
      </c>
    </row>
    <row r="104" spans="1:5" ht="18.75" x14ac:dyDescent="0.3">
      <c r="A104" s="4">
        <v>45869</v>
      </c>
      <c r="B104" s="8" t="s">
        <v>34</v>
      </c>
      <c r="C104" s="9"/>
      <c r="D104" s="9">
        <v>249850</v>
      </c>
      <c r="E104" s="9">
        <f t="shared" si="3"/>
        <v>3641681.6699999995</v>
      </c>
    </row>
    <row r="105" spans="1:5" ht="18.75" x14ac:dyDescent="0.3">
      <c r="A105" s="4">
        <v>45869</v>
      </c>
      <c r="B105" s="8" t="s">
        <v>258</v>
      </c>
      <c r="C105" s="9"/>
      <c r="D105" s="9">
        <v>24713.1</v>
      </c>
      <c r="E105" s="9">
        <f t="shared" si="3"/>
        <v>3616968.5699999994</v>
      </c>
    </row>
    <row r="106" spans="1:5" ht="18.75" x14ac:dyDescent="0.3">
      <c r="A106" s="4">
        <v>45869</v>
      </c>
      <c r="B106" s="8" t="s">
        <v>231</v>
      </c>
      <c r="C106" s="9"/>
      <c r="D106" s="9">
        <v>45200</v>
      </c>
      <c r="E106" s="9">
        <f t="shared" si="3"/>
        <v>3571768.5699999994</v>
      </c>
    </row>
    <row r="107" spans="1:5" ht="18.75" x14ac:dyDescent="0.3">
      <c r="A107" s="4">
        <v>45869</v>
      </c>
      <c r="B107" s="8" t="s">
        <v>259</v>
      </c>
      <c r="C107" s="9"/>
      <c r="D107" s="9">
        <v>136676.5</v>
      </c>
      <c r="E107" s="9">
        <f t="shared" si="3"/>
        <v>3435092.0699999994</v>
      </c>
    </row>
    <row r="108" spans="1:5" ht="18.75" x14ac:dyDescent="0.3">
      <c r="A108" s="4">
        <v>45869</v>
      </c>
      <c r="B108" s="8" t="s">
        <v>260</v>
      </c>
      <c r="C108" s="9"/>
      <c r="D108" s="9">
        <v>138843.51999999999</v>
      </c>
      <c r="E108" s="9">
        <f t="shared" si="3"/>
        <v>3296248.5499999993</v>
      </c>
    </row>
    <row r="109" spans="1:5" ht="18.75" x14ac:dyDescent="0.3">
      <c r="A109" s="4">
        <v>45869</v>
      </c>
      <c r="B109" s="8" t="s">
        <v>163</v>
      </c>
      <c r="C109" s="9"/>
      <c r="D109" s="9">
        <v>247881.60000000001</v>
      </c>
      <c r="E109" s="9">
        <f t="shared" si="3"/>
        <v>3048366.9499999993</v>
      </c>
    </row>
    <row r="110" spans="1:5" ht="18.75" x14ac:dyDescent="0.3">
      <c r="A110" s="4">
        <v>45869</v>
      </c>
      <c r="B110" s="8" t="s">
        <v>62</v>
      </c>
      <c r="C110" s="9"/>
      <c r="D110" s="9">
        <v>91697.86</v>
      </c>
      <c r="E110" s="9">
        <f t="shared" si="3"/>
        <v>2956669.0899999994</v>
      </c>
    </row>
    <row r="111" spans="1:5" ht="18.75" x14ac:dyDescent="0.3">
      <c r="A111" s="4">
        <v>45869</v>
      </c>
      <c r="B111" s="8" t="s">
        <v>261</v>
      </c>
      <c r="C111" s="9"/>
      <c r="D111" s="9">
        <v>6224.58</v>
      </c>
      <c r="E111" s="9">
        <f t="shared" si="3"/>
        <v>2950444.5099999993</v>
      </c>
    </row>
    <row r="112" spans="1:5" ht="18.75" x14ac:dyDescent="0.3">
      <c r="A112" s="4">
        <v>45869</v>
      </c>
      <c r="B112" s="8" t="s">
        <v>262</v>
      </c>
      <c r="C112" s="2"/>
      <c r="D112" s="20">
        <v>22035</v>
      </c>
      <c r="E112" s="9">
        <f t="shared" si="3"/>
        <v>2928409.5099999993</v>
      </c>
    </row>
    <row r="113" spans="1:5" ht="18.75" x14ac:dyDescent="0.3">
      <c r="A113" s="4">
        <v>45869</v>
      </c>
      <c r="B113" s="8" t="s">
        <v>263</v>
      </c>
      <c r="C113" s="2"/>
      <c r="D113" s="20">
        <v>26169.74</v>
      </c>
      <c r="E113" s="9">
        <f t="shared" si="3"/>
        <v>2902239.7699999991</v>
      </c>
    </row>
    <row r="114" spans="1:5" ht="18.75" x14ac:dyDescent="0.3">
      <c r="A114" s="4">
        <v>45869</v>
      </c>
      <c r="B114" s="8" t="s">
        <v>264</v>
      </c>
      <c r="C114" s="2"/>
      <c r="D114" s="20">
        <v>118090.65</v>
      </c>
      <c r="E114" s="9">
        <f t="shared" si="3"/>
        <v>2784149.1199999992</v>
      </c>
    </row>
    <row r="115" spans="1:5" ht="18.75" x14ac:dyDescent="0.3">
      <c r="A115" s="4">
        <v>45869</v>
      </c>
      <c r="B115" s="8" t="s">
        <v>132</v>
      </c>
      <c r="C115" s="2"/>
      <c r="D115" s="20">
        <v>181827.77</v>
      </c>
      <c r="E115" s="9">
        <f t="shared" si="3"/>
        <v>2602321.3499999992</v>
      </c>
    </row>
    <row r="116" spans="1:5" ht="18.75" x14ac:dyDescent="0.3">
      <c r="A116" s="4">
        <v>45869</v>
      </c>
      <c r="B116" s="8" t="s">
        <v>132</v>
      </c>
      <c r="C116" s="2"/>
      <c r="D116" s="20">
        <v>1327.95</v>
      </c>
      <c r="E116" s="9">
        <f t="shared" si="3"/>
        <v>2600993.399999999</v>
      </c>
    </row>
    <row r="117" spans="1:5" ht="18.75" x14ac:dyDescent="0.3">
      <c r="A117" s="4">
        <v>45869</v>
      </c>
      <c r="B117" s="8" t="s">
        <v>268</v>
      </c>
      <c r="C117" s="2"/>
      <c r="D117" s="20">
        <v>9679.8799999999992</v>
      </c>
      <c r="E117" s="9">
        <f t="shared" si="3"/>
        <v>2591313.5199999991</v>
      </c>
    </row>
  </sheetData>
  <pageMargins left="0.7" right="0.7" top="0.75" bottom="0.75" header="0.3" footer="0.3"/>
  <pageSetup paperSize="9" scale="21" orientation="landscape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17:I111"/>
  <sheetViews>
    <sheetView topLeftCell="B109" workbookViewId="0">
      <selection activeCell="F134" sqref="F134"/>
    </sheetView>
  </sheetViews>
  <sheetFormatPr baseColWidth="10" defaultRowHeight="15" x14ac:dyDescent="0.25"/>
  <cols>
    <col min="6" max="6" width="54.42578125" customWidth="1"/>
    <col min="7" max="7" width="29.5703125" customWidth="1"/>
    <col min="8" max="8" width="16.42578125" bestFit="1" customWidth="1"/>
    <col min="9" max="9" width="25.85546875" customWidth="1"/>
  </cols>
  <sheetData>
    <row r="17" spans="5:9" ht="15.75" x14ac:dyDescent="0.25">
      <c r="G17" s="12" t="s">
        <v>177</v>
      </c>
      <c r="I17" s="12"/>
    </row>
    <row r="18" spans="5:9" x14ac:dyDescent="0.25">
      <c r="G18" s="13" t="s">
        <v>269</v>
      </c>
      <c r="H18" s="13"/>
    </row>
    <row r="19" spans="5:9" x14ac:dyDescent="0.25">
      <c r="G19" s="13" t="s">
        <v>179</v>
      </c>
    </row>
    <row r="20" spans="5:9" x14ac:dyDescent="0.25">
      <c r="G20" s="13" t="s">
        <v>180</v>
      </c>
    </row>
    <row r="23" spans="5:9" x14ac:dyDescent="0.25">
      <c r="E23" s="16" t="s">
        <v>5</v>
      </c>
      <c r="F23" s="16" t="s">
        <v>0</v>
      </c>
      <c r="G23" s="16" t="s">
        <v>1</v>
      </c>
      <c r="H23" s="16" t="s">
        <v>2</v>
      </c>
      <c r="I23" s="16" t="s">
        <v>3</v>
      </c>
    </row>
    <row r="24" spans="5:9" ht="18.75" x14ac:dyDescent="0.3">
      <c r="E24" s="4">
        <v>45870</v>
      </c>
      <c r="F24" s="8" t="s">
        <v>4</v>
      </c>
      <c r="G24" s="8"/>
      <c r="H24" s="9"/>
      <c r="I24" s="9">
        <v>2591313.52</v>
      </c>
    </row>
    <row r="25" spans="5:9" ht="18.75" x14ac:dyDescent="0.3">
      <c r="E25" s="4">
        <v>45870</v>
      </c>
      <c r="F25" s="8" t="s">
        <v>7</v>
      </c>
      <c r="G25" s="9">
        <v>1100</v>
      </c>
      <c r="H25" s="9"/>
      <c r="I25" s="9">
        <f>I24+G25</f>
        <v>2592413.52</v>
      </c>
    </row>
    <row r="26" spans="5:9" ht="18.75" x14ac:dyDescent="0.3">
      <c r="E26" s="4">
        <v>45870</v>
      </c>
      <c r="F26" s="8" t="s">
        <v>7</v>
      </c>
      <c r="G26" s="9">
        <v>5200</v>
      </c>
      <c r="H26" s="9"/>
      <c r="I26" s="9">
        <f t="shared" ref="I26:I28" si="0">I25+G26</f>
        <v>2597613.52</v>
      </c>
    </row>
    <row r="27" spans="5:9" ht="18.75" x14ac:dyDescent="0.3">
      <c r="E27" s="4">
        <v>45870</v>
      </c>
      <c r="F27" s="7" t="s">
        <v>8</v>
      </c>
      <c r="G27" s="9">
        <v>2564876.84</v>
      </c>
      <c r="H27" s="9"/>
      <c r="I27" s="9">
        <f t="shared" si="0"/>
        <v>5162490.3599999994</v>
      </c>
    </row>
    <row r="28" spans="5:9" ht="18.75" x14ac:dyDescent="0.3">
      <c r="E28" s="4">
        <v>45870</v>
      </c>
      <c r="F28" s="7" t="s">
        <v>278</v>
      </c>
      <c r="G28" s="9">
        <v>50000</v>
      </c>
      <c r="H28" s="9"/>
      <c r="I28" s="9">
        <f t="shared" si="0"/>
        <v>5212490.3599999994</v>
      </c>
    </row>
    <row r="29" spans="5:9" ht="18.75" x14ac:dyDescent="0.3">
      <c r="E29" s="4">
        <v>45873</v>
      </c>
      <c r="F29" s="7" t="s">
        <v>23</v>
      </c>
      <c r="G29" s="9"/>
      <c r="H29" s="9">
        <v>256872.64</v>
      </c>
      <c r="I29" s="9">
        <f>I28-H29</f>
        <v>4955617.72</v>
      </c>
    </row>
    <row r="30" spans="5:9" ht="18.75" x14ac:dyDescent="0.3">
      <c r="E30" s="4">
        <v>45873</v>
      </c>
      <c r="F30" s="7" t="s">
        <v>277</v>
      </c>
      <c r="G30" s="9"/>
      <c r="H30" s="9">
        <v>1327.95</v>
      </c>
      <c r="I30" s="9">
        <f t="shared" ref="I30:I31" si="1">I29-H30</f>
        <v>4954289.7699999996</v>
      </c>
    </row>
    <row r="31" spans="5:9" ht="18.75" x14ac:dyDescent="0.3">
      <c r="E31" s="4">
        <v>45873</v>
      </c>
      <c r="F31" s="7" t="s">
        <v>277</v>
      </c>
      <c r="G31" s="9"/>
      <c r="H31" s="9">
        <v>885.3</v>
      </c>
      <c r="I31" s="9">
        <f t="shared" si="1"/>
        <v>4953404.47</v>
      </c>
    </row>
    <row r="32" spans="5:9" ht="18.75" x14ac:dyDescent="0.3">
      <c r="E32" s="4">
        <v>45873</v>
      </c>
      <c r="F32" s="7" t="s">
        <v>6</v>
      </c>
      <c r="G32" s="9">
        <v>1711904.26</v>
      </c>
      <c r="H32" s="9"/>
      <c r="I32" s="9">
        <f>I31+G32</f>
        <v>6665308.7299999995</v>
      </c>
    </row>
    <row r="33" spans="5:9" ht="18.75" x14ac:dyDescent="0.3">
      <c r="E33" s="4">
        <v>45873</v>
      </c>
      <c r="F33" s="8" t="s">
        <v>7</v>
      </c>
      <c r="G33" s="9">
        <v>5700</v>
      </c>
      <c r="H33" s="9"/>
      <c r="I33" s="9">
        <f t="shared" ref="I33:I81" si="2">I32+G33</f>
        <v>6671008.7299999995</v>
      </c>
    </row>
    <row r="34" spans="5:9" ht="18.75" x14ac:dyDescent="0.3">
      <c r="E34" s="4">
        <v>45873</v>
      </c>
      <c r="F34" s="8" t="s">
        <v>7</v>
      </c>
      <c r="G34" s="9">
        <v>8300</v>
      </c>
      <c r="H34" s="9"/>
      <c r="I34" s="9">
        <f t="shared" si="2"/>
        <v>6679308.7299999995</v>
      </c>
    </row>
    <row r="35" spans="5:9" ht="18.75" x14ac:dyDescent="0.3">
      <c r="E35" s="4">
        <v>45874</v>
      </c>
      <c r="F35" s="8" t="s">
        <v>7</v>
      </c>
      <c r="G35" s="9">
        <v>4400</v>
      </c>
      <c r="H35" s="9"/>
      <c r="I35" s="9">
        <f t="shared" si="2"/>
        <v>6683708.7299999995</v>
      </c>
    </row>
    <row r="36" spans="5:9" ht="18.75" x14ac:dyDescent="0.3">
      <c r="E36" s="4">
        <v>45874</v>
      </c>
      <c r="F36" s="8" t="s">
        <v>7</v>
      </c>
      <c r="G36" s="9">
        <v>7600</v>
      </c>
      <c r="H36" s="9"/>
      <c r="I36" s="9">
        <f t="shared" si="2"/>
        <v>6691308.7299999995</v>
      </c>
    </row>
    <row r="37" spans="5:9" ht="18.75" x14ac:dyDescent="0.3">
      <c r="E37" s="4">
        <v>45876</v>
      </c>
      <c r="F37" s="8" t="s">
        <v>7</v>
      </c>
      <c r="G37" s="9">
        <v>3000</v>
      </c>
      <c r="H37" s="9"/>
      <c r="I37" s="9">
        <f t="shared" si="2"/>
        <v>6694308.7299999995</v>
      </c>
    </row>
    <row r="38" spans="5:9" ht="18.75" x14ac:dyDescent="0.3">
      <c r="E38" s="4">
        <v>45876</v>
      </c>
      <c r="F38" s="8" t="s">
        <v>7</v>
      </c>
      <c r="G38" s="9">
        <v>3100</v>
      </c>
      <c r="H38" s="9"/>
      <c r="I38" s="9">
        <f t="shared" si="2"/>
        <v>6697408.7299999995</v>
      </c>
    </row>
    <row r="39" spans="5:9" ht="18.75" x14ac:dyDescent="0.3">
      <c r="E39" s="4">
        <v>45876</v>
      </c>
      <c r="F39" s="8" t="s">
        <v>7</v>
      </c>
      <c r="G39" s="9">
        <v>18300</v>
      </c>
      <c r="H39" s="9"/>
      <c r="I39" s="9">
        <f t="shared" si="2"/>
        <v>6715708.7299999995</v>
      </c>
    </row>
    <row r="40" spans="5:9" ht="18.75" x14ac:dyDescent="0.3">
      <c r="E40" s="4">
        <v>45877</v>
      </c>
      <c r="F40" s="8" t="s">
        <v>9</v>
      </c>
      <c r="G40" s="9">
        <v>108422.56</v>
      </c>
      <c r="H40" s="9"/>
      <c r="I40" s="9">
        <f t="shared" si="2"/>
        <v>6824131.2899999991</v>
      </c>
    </row>
    <row r="41" spans="5:9" ht="18.75" x14ac:dyDescent="0.3">
      <c r="E41" s="4">
        <v>45877</v>
      </c>
      <c r="F41" s="8" t="s">
        <v>11</v>
      </c>
      <c r="G41" s="9">
        <v>56530.12</v>
      </c>
      <c r="H41" s="9"/>
      <c r="I41" s="9">
        <f t="shared" si="2"/>
        <v>6880661.4099999992</v>
      </c>
    </row>
    <row r="42" spans="5:9" ht="18.75" x14ac:dyDescent="0.3">
      <c r="E42" s="4">
        <v>45877</v>
      </c>
      <c r="F42" s="8" t="s">
        <v>282</v>
      </c>
      <c r="G42" s="9">
        <v>187500</v>
      </c>
      <c r="H42" s="9"/>
      <c r="I42" s="9">
        <f t="shared" si="2"/>
        <v>7068161.4099999992</v>
      </c>
    </row>
    <row r="43" spans="5:9" ht="18.75" x14ac:dyDescent="0.3">
      <c r="E43" s="4">
        <v>45877</v>
      </c>
      <c r="F43" s="8" t="s">
        <v>133</v>
      </c>
      <c r="G43" s="9">
        <v>75716.789999999994</v>
      </c>
      <c r="H43" s="9"/>
      <c r="I43" s="9">
        <f t="shared" si="2"/>
        <v>7143878.1999999993</v>
      </c>
    </row>
    <row r="44" spans="5:9" ht="18.75" x14ac:dyDescent="0.3">
      <c r="E44" s="4">
        <v>45877</v>
      </c>
      <c r="F44" s="8" t="s">
        <v>7</v>
      </c>
      <c r="G44" s="9">
        <v>5500</v>
      </c>
      <c r="H44" s="9"/>
      <c r="I44" s="9">
        <f t="shared" si="2"/>
        <v>7149378.1999999993</v>
      </c>
    </row>
    <row r="45" spans="5:9" ht="18.75" x14ac:dyDescent="0.3">
      <c r="E45" s="4">
        <v>45877</v>
      </c>
      <c r="F45" s="8" t="s">
        <v>7</v>
      </c>
      <c r="G45" s="9">
        <v>15300</v>
      </c>
      <c r="H45" s="9"/>
      <c r="I45" s="9">
        <f t="shared" si="2"/>
        <v>7164678.1999999993</v>
      </c>
    </row>
    <row r="46" spans="5:9" ht="18.75" x14ac:dyDescent="0.3">
      <c r="E46" s="4">
        <v>45877</v>
      </c>
      <c r="F46" s="8" t="s">
        <v>283</v>
      </c>
      <c r="G46" s="9">
        <v>6500</v>
      </c>
      <c r="H46" s="9"/>
      <c r="I46" s="9">
        <f t="shared" si="2"/>
        <v>7171178.1999999993</v>
      </c>
    </row>
    <row r="47" spans="5:9" ht="18.75" x14ac:dyDescent="0.3">
      <c r="E47" s="4">
        <v>45877</v>
      </c>
      <c r="F47" s="8" t="s">
        <v>182</v>
      </c>
      <c r="G47" s="9">
        <v>3376.45</v>
      </c>
      <c r="H47" s="9"/>
      <c r="I47" s="9">
        <f t="shared" si="2"/>
        <v>7174554.6499999994</v>
      </c>
    </row>
    <row r="48" spans="5:9" ht="18.75" x14ac:dyDescent="0.3">
      <c r="E48" s="4">
        <v>45880</v>
      </c>
      <c r="F48" s="8" t="s">
        <v>7</v>
      </c>
      <c r="G48" s="9">
        <v>5650</v>
      </c>
      <c r="H48" s="9"/>
      <c r="I48" s="9">
        <f t="shared" si="2"/>
        <v>7180204.6499999994</v>
      </c>
    </row>
    <row r="49" spans="5:9" ht="18.75" x14ac:dyDescent="0.3">
      <c r="E49" s="4">
        <v>45880</v>
      </c>
      <c r="F49" s="8" t="s">
        <v>7</v>
      </c>
      <c r="G49" s="9">
        <v>5900</v>
      </c>
      <c r="H49" s="9"/>
      <c r="I49" s="9">
        <f t="shared" si="2"/>
        <v>7186104.6499999994</v>
      </c>
    </row>
    <row r="50" spans="5:9" ht="18.75" x14ac:dyDescent="0.3">
      <c r="E50" s="4">
        <v>45880</v>
      </c>
      <c r="F50" s="8" t="s">
        <v>283</v>
      </c>
      <c r="G50" s="9">
        <v>8500</v>
      </c>
      <c r="H50" s="9"/>
      <c r="I50" s="9">
        <f t="shared" si="2"/>
        <v>7194604.6499999994</v>
      </c>
    </row>
    <row r="51" spans="5:9" ht="18.75" x14ac:dyDescent="0.3">
      <c r="E51" s="4">
        <v>45880</v>
      </c>
      <c r="F51" s="8" t="s">
        <v>7</v>
      </c>
      <c r="G51" s="9">
        <v>10000</v>
      </c>
      <c r="H51" s="9"/>
      <c r="I51" s="9">
        <f t="shared" si="2"/>
        <v>7204604.6499999994</v>
      </c>
    </row>
    <row r="52" spans="5:9" ht="18.75" x14ac:dyDescent="0.3">
      <c r="E52" s="4">
        <v>45881</v>
      </c>
      <c r="F52" s="8" t="s">
        <v>7</v>
      </c>
      <c r="G52" s="9">
        <v>3350</v>
      </c>
      <c r="H52" s="9"/>
      <c r="I52" s="9">
        <f t="shared" si="2"/>
        <v>7207954.6499999994</v>
      </c>
    </row>
    <row r="53" spans="5:9" ht="18.75" x14ac:dyDescent="0.3">
      <c r="E53" s="4">
        <v>45881</v>
      </c>
      <c r="F53" s="8" t="s">
        <v>7</v>
      </c>
      <c r="G53" s="9">
        <v>1200</v>
      </c>
      <c r="H53" s="9"/>
      <c r="I53" s="9">
        <f t="shared" si="2"/>
        <v>7209154.6499999994</v>
      </c>
    </row>
    <row r="54" spans="5:9" ht="18.75" x14ac:dyDescent="0.3">
      <c r="E54" s="4">
        <v>45881</v>
      </c>
      <c r="F54" s="8" t="s">
        <v>283</v>
      </c>
      <c r="G54" s="9">
        <v>9900</v>
      </c>
      <c r="H54" s="9"/>
      <c r="I54" s="9">
        <f t="shared" si="2"/>
        <v>7219054.6499999994</v>
      </c>
    </row>
    <row r="55" spans="5:9" ht="18.75" x14ac:dyDescent="0.3">
      <c r="E55" s="4">
        <v>45882</v>
      </c>
      <c r="F55" s="8" t="s">
        <v>7</v>
      </c>
      <c r="G55" s="9">
        <v>6400</v>
      </c>
      <c r="H55" s="9"/>
      <c r="I55" s="9">
        <f t="shared" si="2"/>
        <v>7225454.6499999994</v>
      </c>
    </row>
    <row r="56" spans="5:9" ht="18.75" x14ac:dyDescent="0.3">
      <c r="E56" s="4">
        <v>45882</v>
      </c>
      <c r="F56" s="8" t="s">
        <v>7</v>
      </c>
      <c r="G56" s="9">
        <v>8800</v>
      </c>
      <c r="H56" s="9"/>
      <c r="I56" s="9">
        <f t="shared" si="2"/>
        <v>7234254.6499999994</v>
      </c>
    </row>
    <row r="57" spans="5:9" ht="18.75" x14ac:dyDescent="0.3">
      <c r="E57" s="4">
        <v>45883</v>
      </c>
      <c r="F57" s="8" t="s">
        <v>283</v>
      </c>
      <c r="G57" s="9">
        <v>3500</v>
      </c>
      <c r="H57" s="9"/>
      <c r="I57" s="9">
        <f t="shared" si="2"/>
        <v>7237754.6499999994</v>
      </c>
    </row>
    <row r="58" spans="5:9" ht="18.75" x14ac:dyDescent="0.3">
      <c r="E58" s="4">
        <v>45883</v>
      </c>
      <c r="F58" s="8" t="s">
        <v>283</v>
      </c>
      <c r="G58" s="9">
        <v>7000</v>
      </c>
      <c r="H58" s="9"/>
      <c r="I58" s="9">
        <f t="shared" si="2"/>
        <v>7244754.6499999994</v>
      </c>
    </row>
    <row r="59" spans="5:9" ht="18.75" x14ac:dyDescent="0.3">
      <c r="E59" s="4">
        <v>45883</v>
      </c>
      <c r="F59" s="8" t="s">
        <v>7</v>
      </c>
      <c r="G59" s="9">
        <v>8700</v>
      </c>
      <c r="H59" s="9"/>
      <c r="I59" s="9">
        <f t="shared" si="2"/>
        <v>7253454.6499999994</v>
      </c>
    </row>
    <row r="60" spans="5:9" ht="18.75" x14ac:dyDescent="0.3">
      <c r="E60" s="4">
        <v>45883</v>
      </c>
      <c r="F60" s="8" t="s">
        <v>7</v>
      </c>
      <c r="G60" s="9">
        <v>2100</v>
      </c>
      <c r="H60" s="9"/>
      <c r="I60" s="9">
        <f t="shared" si="2"/>
        <v>7255554.6499999994</v>
      </c>
    </row>
    <row r="61" spans="5:9" ht="18.75" x14ac:dyDescent="0.3">
      <c r="E61" s="4">
        <v>45884</v>
      </c>
      <c r="F61" s="8" t="s">
        <v>18</v>
      </c>
      <c r="G61" s="9">
        <v>15046.7</v>
      </c>
      <c r="H61" s="9"/>
      <c r="I61" s="9">
        <f t="shared" si="2"/>
        <v>7270601.3499999996</v>
      </c>
    </row>
    <row r="62" spans="5:9" ht="18.75" x14ac:dyDescent="0.3">
      <c r="E62" s="4">
        <v>45884</v>
      </c>
      <c r="F62" s="8" t="s">
        <v>279</v>
      </c>
      <c r="G62" s="9">
        <v>7284000</v>
      </c>
      <c r="H62" s="9"/>
      <c r="I62" s="9">
        <f t="shared" si="2"/>
        <v>14554601.35</v>
      </c>
    </row>
    <row r="63" spans="5:9" ht="18.75" x14ac:dyDescent="0.3">
      <c r="E63" s="4">
        <v>45884</v>
      </c>
      <c r="F63" s="8" t="s">
        <v>283</v>
      </c>
      <c r="G63" s="9">
        <v>2000</v>
      </c>
      <c r="H63" s="9"/>
      <c r="I63" s="9">
        <f t="shared" si="2"/>
        <v>14556601.35</v>
      </c>
    </row>
    <row r="64" spans="5:9" ht="18.75" x14ac:dyDescent="0.3">
      <c r="E64" s="4">
        <v>45884</v>
      </c>
      <c r="F64" s="8" t="s">
        <v>7</v>
      </c>
      <c r="G64" s="9">
        <v>9100</v>
      </c>
      <c r="H64" s="9"/>
      <c r="I64" s="9">
        <f t="shared" si="2"/>
        <v>14565701.35</v>
      </c>
    </row>
    <row r="65" spans="5:9" ht="18.75" x14ac:dyDescent="0.3">
      <c r="E65" s="4">
        <v>45884</v>
      </c>
      <c r="F65" s="8" t="s">
        <v>7</v>
      </c>
      <c r="G65" s="9">
        <v>12700</v>
      </c>
      <c r="H65" s="9"/>
      <c r="I65" s="9">
        <f t="shared" si="2"/>
        <v>14578401.35</v>
      </c>
    </row>
    <row r="66" spans="5:9" ht="18.75" x14ac:dyDescent="0.3">
      <c r="E66" s="4">
        <v>45884</v>
      </c>
      <c r="F66" s="8" t="s">
        <v>33</v>
      </c>
      <c r="G66" s="9">
        <v>9936.73</v>
      </c>
      <c r="H66" s="9"/>
      <c r="I66" s="9">
        <f t="shared" si="2"/>
        <v>14588338.08</v>
      </c>
    </row>
    <row r="67" spans="5:9" ht="18.75" x14ac:dyDescent="0.3">
      <c r="E67" s="4">
        <v>45887</v>
      </c>
      <c r="F67" s="8" t="s">
        <v>283</v>
      </c>
      <c r="G67" s="9">
        <v>5500</v>
      </c>
      <c r="H67" s="9"/>
      <c r="I67" s="9">
        <f t="shared" si="2"/>
        <v>14593838.08</v>
      </c>
    </row>
    <row r="68" spans="5:9" ht="18.75" x14ac:dyDescent="0.3">
      <c r="E68" s="4">
        <v>45887</v>
      </c>
      <c r="F68" s="8" t="s">
        <v>7</v>
      </c>
      <c r="G68" s="9">
        <v>19800</v>
      </c>
      <c r="H68" s="9"/>
      <c r="I68" s="9">
        <f t="shared" si="2"/>
        <v>14613638.08</v>
      </c>
    </row>
    <row r="69" spans="5:9" ht="18.75" x14ac:dyDescent="0.3">
      <c r="E69" s="4">
        <v>45887</v>
      </c>
      <c r="F69" s="8" t="s">
        <v>7</v>
      </c>
      <c r="G69" s="9">
        <v>3900</v>
      </c>
      <c r="H69" s="9"/>
      <c r="I69" s="9">
        <f t="shared" si="2"/>
        <v>14617538.08</v>
      </c>
    </row>
    <row r="70" spans="5:9" ht="18.75" x14ac:dyDescent="0.3">
      <c r="E70" s="4">
        <v>45888</v>
      </c>
      <c r="F70" s="8" t="s">
        <v>7</v>
      </c>
      <c r="G70" s="9">
        <v>2600</v>
      </c>
      <c r="H70" s="9"/>
      <c r="I70" s="9">
        <f t="shared" si="2"/>
        <v>14620138.08</v>
      </c>
    </row>
    <row r="71" spans="5:9" ht="18.75" x14ac:dyDescent="0.3">
      <c r="E71" s="4">
        <v>45888</v>
      </c>
      <c r="F71" s="8" t="s">
        <v>7</v>
      </c>
      <c r="G71" s="9">
        <v>5200</v>
      </c>
      <c r="H71" s="9"/>
      <c r="I71" s="9">
        <f t="shared" si="2"/>
        <v>14625338.08</v>
      </c>
    </row>
    <row r="72" spans="5:9" ht="18.75" x14ac:dyDescent="0.3">
      <c r="E72" s="4">
        <v>45888</v>
      </c>
      <c r="F72" s="8" t="s">
        <v>283</v>
      </c>
      <c r="G72" s="9">
        <v>3000</v>
      </c>
      <c r="H72" s="9"/>
      <c r="I72" s="9">
        <f t="shared" si="2"/>
        <v>14628338.08</v>
      </c>
    </row>
    <row r="73" spans="5:9" ht="18.75" x14ac:dyDescent="0.3">
      <c r="E73" s="4">
        <v>45889</v>
      </c>
      <c r="F73" s="8" t="s">
        <v>283</v>
      </c>
      <c r="G73" s="9">
        <v>22500</v>
      </c>
      <c r="H73" s="9"/>
      <c r="I73" s="9">
        <f t="shared" si="2"/>
        <v>14650838.08</v>
      </c>
    </row>
    <row r="74" spans="5:9" ht="18.75" x14ac:dyDescent="0.3">
      <c r="E74" s="4">
        <v>45889</v>
      </c>
      <c r="F74" s="8" t="s">
        <v>7</v>
      </c>
      <c r="G74" s="9">
        <v>6300</v>
      </c>
      <c r="H74" s="9"/>
      <c r="I74" s="9">
        <f t="shared" si="2"/>
        <v>14657138.08</v>
      </c>
    </row>
    <row r="75" spans="5:9" ht="18.75" x14ac:dyDescent="0.3">
      <c r="E75" s="4">
        <v>45889</v>
      </c>
      <c r="F75" s="8" t="s">
        <v>7</v>
      </c>
      <c r="G75" s="9">
        <v>6700</v>
      </c>
      <c r="H75" s="9"/>
      <c r="I75" s="9">
        <f t="shared" si="2"/>
        <v>14663838.08</v>
      </c>
    </row>
    <row r="76" spans="5:9" ht="18.75" x14ac:dyDescent="0.3">
      <c r="E76" s="4">
        <v>45890</v>
      </c>
      <c r="F76" s="8" t="s">
        <v>12</v>
      </c>
      <c r="G76" s="9">
        <v>123971.31</v>
      </c>
      <c r="H76" s="9"/>
      <c r="I76" s="9">
        <f t="shared" si="2"/>
        <v>14787809.390000001</v>
      </c>
    </row>
    <row r="77" spans="5:9" ht="18.75" x14ac:dyDescent="0.3">
      <c r="E77" s="4">
        <v>45890</v>
      </c>
      <c r="F77" s="8" t="s">
        <v>10</v>
      </c>
      <c r="G77" s="9">
        <v>1159240.29</v>
      </c>
      <c r="H77" s="9"/>
      <c r="I77" s="9">
        <f t="shared" si="2"/>
        <v>15947049.68</v>
      </c>
    </row>
    <row r="78" spans="5:9" ht="18.75" x14ac:dyDescent="0.3">
      <c r="E78" s="4">
        <v>45890</v>
      </c>
      <c r="F78" s="8" t="s">
        <v>7</v>
      </c>
      <c r="G78" s="9">
        <v>14550</v>
      </c>
      <c r="H78" s="9"/>
      <c r="I78" s="9">
        <f t="shared" si="2"/>
        <v>15961599.68</v>
      </c>
    </row>
    <row r="79" spans="5:9" ht="18.75" x14ac:dyDescent="0.3">
      <c r="E79" s="4">
        <v>45890</v>
      </c>
      <c r="F79" s="8" t="s">
        <v>7</v>
      </c>
      <c r="G79" s="9">
        <v>14000</v>
      </c>
      <c r="H79" s="9"/>
      <c r="I79" s="9">
        <f t="shared" si="2"/>
        <v>15975599.68</v>
      </c>
    </row>
    <row r="80" spans="5:9" ht="18.75" x14ac:dyDescent="0.3">
      <c r="E80" s="4">
        <v>45890</v>
      </c>
      <c r="F80" s="8" t="s">
        <v>283</v>
      </c>
      <c r="G80" s="9">
        <v>11550</v>
      </c>
      <c r="H80" s="9"/>
      <c r="I80" s="9">
        <f t="shared" si="2"/>
        <v>15987149.68</v>
      </c>
    </row>
    <row r="81" spans="5:9" ht="18.75" x14ac:dyDescent="0.3">
      <c r="E81" s="4">
        <v>45891</v>
      </c>
      <c r="F81" s="8" t="s">
        <v>280</v>
      </c>
      <c r="G81" s="9">
        <v>2649.6</v>
      </c>
      <c r="H81" s="9"/>
      <c r="I81" s="9">
        <f t="shared" si="2"/>
        <v>15989799.279999999</v>
      </c>
    </row>
    <row r="82" spans="5:9" ht="18.75" x14ac:dyDescent="0.3">
      <c r="E82" s="4">
        <v>45891</v>
      </c>
      <c r="F82" s="8" t="s">
        <v>276</v>
      </c>
      <c r="G82" s="9"/>
      <c r="H82" s="9">
        <v>3792000</v>
      </c>
      <c r="I82" s="9">
        <f>I81-H82</f>
        <v>12197799.279999999</v>
      </c>
    </row>
    <row r="83" spans="5:9" ht="18.75" x14ac:dyDescent="0.3">
      <c r="E83" s="4">
        <v>45891</v>
      </c>
      <c r="F83" s="8" t="s">
        <v>70</v>
      </c>
      <c r="G83" s="9">
        <v>311484.09999999998</v>
      </c>
      <c r="H83" s="9"/>
      <c r="I83" s="9">
        <f>I82+G83</f>
        <v>12509283.379999999</v>
      </c>
    </row>
    <row r="84" spans="5:9" ht="18.75" x14ac:dyDescent="0.3">
      <c r="E84" s="4">
        <v>45891</v>
      </c>
      <c r="F84" s="8" t="s">
        <v>283</v>
      </c>
      <c r="G84" s="9">
        <v>12000</v>
      </c>
      <c r="H84" s="9"/>
      <c r="I84" s="9">
        <f t="shared" ref="I84:I86" si="3">I83+G84</f>
        <v>12521283.379999999</v>
      </c>
    </row>
    <row r="85" spans="5:9" ht="18.75" x14ac:dyDescent="0.3">
      <c r="E85" s="4">
        <v>45891</v>
      </c>
      <c r="F85" s="8" t="s">
        <v>7</v>
      </c>
      <c r="G85" s="9">
        <v>7800</v>
      </c>
      <c r="H85" s="9"/>
      <c r="I85" s="9">
        <f t="shared" si="3"/>
        <v>12529083.379999999</v>
      </c>
    </row>
    <row r="86" spans="5:9" ht="18.75" x14ac:dyDescent="0.3">
      <c r="E86" s="4">
        <v>45891</v>
      </c>
      <c r="F86" s="8" t="s">
        <v>7</v>
      </c>
      <c r="G86" s="9">
        <v>7000</v>
      </c>
      <c r="H86" s="9"/>
      <c r="I86" s="9">
        <f t="shared" si="3"/>
        <v>12536083.379999999</v>
      </c>
    </row>
    <row r="87" spans="5:9" ht="18.75" x14ac:dyDescent="0.3">
      <c r="E87" s="4">
        <v>45894</v>
      </c>
      <c r="F87" s="8" t="s">
        <v>271</v>
      </c>
      <c r="G87" s="9"/>
      <c r="H87" s="9">
        <v>1146238.1399999999</v>
      </c>
      <c r="I87" s="9">
        <f>I86-H87</f>
        <v>11389845.239999998</v>
      </c>
    </row>
    <row r="88" spans="5:9" ht="18.75" x14ac:dyDescent="0.3">
      <c r="E88" s="4">
        <v>45894</v>
      </c>
      <c r="F88" s="8" t="s">
        <v>272</v>
      </c>
      <c r="G88" s="9"/>
      <c r="H88" s="9">
        <v>11167.51</v>
      </c>
      <c r="I88" s="9">
        <f t="shared" ref="I88:I91" si="4">I87-H88</f>
        <v>11378677.729999999</v>
      </c>
    </row>
    <row r="89" spans="5:9" ht="18.75" x14ac:dyDescent="0.3">
      <c r="E89" s="4">
        <v>45894</v>
      </c>
      <c r="F89" s="8" t="s">
        <v>273</v>
      </c>
      <c r="G89" s="9"/>
      <c r="H89" s="9">
        <v>16936.2</v>
      </c>
      <c r="I89" s="9">
        <f t="shared" si="4"/>
        <v>11361741.529999999</v>
      </c>
    </row>
    <row r="90" spans="5:9" ht="18.75" x14ac:dyDescent="0.3">
      <c r="E90" s="4">
        <v>45894</v>
      </c>
      <c r="F90" s="8" t="s">
        <v>274</v>
      </c>
      <c r="G90" s="9"/>
      <c r="H90" s="9">
        <v>16936.2</v>
      </c>
      <c r="I90" s="9">
        <f t="shared" si="4"/>
        <v>11344805.33</v>
      </c>
    </row>
    <row r="91" spans="5:9" ht="18.75" x14ac:dyDescent="0.3">
      <c r="E91" s="4">
        <v>45894</v>
      </c>
      <c r="F91" s="8" t="s">
        <v>275</v>
      </c>
      <c r="G91" s="9"/>
      <c r="H91" s="9">
        <v>15228.42</v>
      </c>
      <c r="I91" s="9">
        <f t="shared" si="4"/>
        <v>11329576.91</v>
      </c>
    </row>
    <row r="92" spans="5:9" ht="18.75" x14ac:dyDescent="0.3">
      <c r="E92" s="4">
        <v>45894</v>
      </c>
      <c r="F92" s="8" t="s">
        <v>283</v>
      </c>
      <c r="G92" s="9">
        <v>1500</v>
      </c>
      <c r="H92" s="9"/>
      <c r="I92" s="9">
        <f>I91+G92</f>
        <v>11331076.91</v>
      </c>
    </row>
    <row r="93" spans="5:9" ht="18.75" x14ac:dyDescent="0.3">
      <c r="E93" s="4">
        <v>45894</v>
      </c>
      <c r="F93" s="8" t="s">
        <v>7</v>
      </c>
      <c r="G93" s="9">
        <v>18700</v>
      </c>
      <c r="H93" s="9"/>
      <c r="I93" s="9">
        <f>I92+G93</f>
        <v>11349776.91</v>
      </c>
    </row>
    <row r="94" spans="5:9" ht="18.75" x14ac:dyDescent="0.3">
      <c r="E94" s="4">
        <v>45894</v>
      </c>
      <c r="F94" s="8" t="s">
        <v>7</v>
      </c>
      <c r="G94" s="9">
        <v>8250</v>
      </c>
      <c r="H94" s="9"/>
      <c r="I94" s="9">
        <f t="shared" ref="I94:I110" si="5">I93+G94</f>
        <v>11358026.91</v>
      </c>
    </row>
    <row r="95" spans="5:9" ht="18.75" x14ac:dyDescent="0.3">
      <c r="E95" s="4">
        <v>45894</v>
      </c>
      <c r="F95" s="8" t="s">
        <v>14</v>
      </c>
      <c r="G95" s="9">
        <v>42355.82</v>
      </c>
      <c r="H95" s="9"/>
      <c r="I95" s="9">
        <f t="shared" si="5"/>
        <v>11400382.73</v>
      </c>
    </row>
    <row r="96" spans="5:9" ht="18.75" x14ac:dyDescent="0.3">
      <c r="E96" s="4">
        <v>45894</v>
      </c>
      <c r="F96" s="8" t="s">
        <v>281</v>
      </c>
      <c r="G96" s="9">
        <v>793624.74</v>
      </c>
      <c r="H96" s="9"/>
      <c r="I96" s="9">
        <f t="shared" si="5"/>
        <v>12194007.470000001</v>
      </c>
    </row>
    <row r="97" spans="5:9" ht="18.75" x14ac:dyDescent="0.3">
      <c r="E97" s="4">
        <v>45895</v>
      </c>
      <c r="F97" s="8" t="s">
        <v>7</v>
      </c>
      <c r="G97" s="9">
        <v>6800</v>
      </c>
      <c r="H97" s="9"/>
      <c r="I97" s="9">
        <f t="shared" si="5"/>
        <v>12200807.470000001</v>
      </c>
    </row>
    <row r="98" spans="5:9" ht="18.75" x14ac:dyDescent="0.3">
      <c r="E98" s="4">
        <v>45895</v>
      </c>
      <c r="F98" s="8" t="s">
        <v>7</v>
      </c>
      <c r="G98" s="20">
        <v>13800</v>
      </c>
      <c r="H98" s="9"/>
      <c r="I98" s="9">
        <f t="shared" si="5"/>
        <v>12214607.470000001</v>
      </c>
    </row>
    <row r="99" spans="5:9" ht="18.75" x14ac:dyDescent="0.3">
      <c r="E99" s="4">
        <v>45895</v>
      </c>
      <c r="F99" s="8" t="s">
        <v>283</v>
      </c>
      <c r="G99" s="9">
        <v>4500</v>
      </c>
      <c r="H99" s="9"/>
      <c r="I99" s="9">
        <f t="shared" si="5"/>
        <v>12219107.470000001</v>
      </c>
    </row>
    <row r="100" spans="5:9" ht="18.75" x14ac:dyDescent="0.3">
      <c r="E100" s="4">
        <v>45895</v>
      </c>
      <c r="F100" s="8" t="s">
        <v>15</v>
      </c>
      <c r="G100" s="9">
        <v>10524.6</v>
      </c>
      <c r="H100" s="9"/>
      <c r="I100" s="9">
        <f t="shared" si="5"/>
        <v>12229632.07</v>
      </c>
    </row>
    <row r="101" spans="5:9" ht="18.75" x14ac:dyDescent="0.3">
      <c r="E101" s="4">
        <v>45895</v>
      </c>
      <c r="F101" s="8" t="s">
        <v>9</v>
      </c>
      <c r="G101" s="9">
        <v>30592.84</v>
      </c>
      <c r="H101" s="9"/>
      <c r="I101" s="9">
        <f t="shared" si="5"/>
        <v>12260224.91</v>
      </c>
    </row>
    <row r="102" spans="5:9" ht="18.75" x14ac:dyDescent="0.3">
      <c r="E102" s="4">
        <v>45896</v>
      </c>
      <c r="F102" s="8" t="s">
        <v>7</v>
      </c>
      <c r="G102" s="9">
        <v>2000</v>
      </c>
      <c r="H102" s="9"/>
      <c r="I102" s="9">
        <f t="shared" si="5"/>
        <v>12262224.91</v>
      </c>
    </row>
    <row r="103" spans="5:9" ht="18.75" x14ac:dyDescent="0.3">
      <c r="E103" s="4">
        <v>45896</v>
      </c>
      <c r="F103" s="8" t="s">
        <v>7</v>
      </c>
      <c r="G103" s="9">
        <v>1700</v>
      </c>
      <c r="H103" s="9"/>
      <c r="I103" s="9">
        <f t="shared" si="5"/>
        <v>12263924.91</v>
      </c>
    </row>
    <row r="104" spans="5:9" ht="18.75" x14ac:dyDescent="0.3">
      <c r="E104" s="4">
        <v>45896</v>
      </c>
      <c r="F104" s="8" t="s">
        <v>7</v>
      </c>
      <c r="G104" s="9">
        <v>20300</v>
      </c>
      <c r="H104" s="9"/>
      <c r="I104" s="9">
        <f t="shared" si="5"/>
        <v>12284224.91</v>
      </c>
    </row>
    <row r="105" spans="5:9" ht="18.75" x14ac:dyDescent="0.3">
      <c r="E105" s="4">
        <v>45897</v>
      </c>
      <c r="F105" s="8" t="s">
        <v>283</v>
      </c>
      <c r="G105" s="9">
        <v>4000</v>
      </c>
      <c r="H105" s="9"/>
      <c r="I105" s="9">
        <f t="shared" si="5"/>
        <v>12288224.91</v>
      </c>
    </row>
    <row r="106" spans="5:9" ht="18.75" x14ac:dyDescent="0.3">
      <c r="E106" s="4">
        <v>45897</v>
      </c>
      <c r="F106" s="8" t="s">
        <v>7</v>
      </c>
      <c r="G106" s="9">
        <v>7800</v>
      </c>
      <c r="H106" s="9"/>
      <c r="I106" s="9">
        <f t="shared" si="5"/>
        <v>12296024.91</v>
      </c>
    </row>
    <row r="107" spans="5:9" ht="18.75" x14ac:dyDescent="0.3">
      <c r="E107" s="4">
        <v>45897</v>
      </c>
      <c r="F107" s="8" t="s">
        <v>7</v>
      </c>
      <c r="G107" s="9">
        <v>2000</v>
      </c>
      <c r="H107" s="20"/>
      <c r="I107" s="9">
        <f t="shared" si="5"/>
        <v>12298024.91</v>
      </c>
    </row>
    <row r="108" spans="5:9" ht="18.75" x14ac:dyDescent="0.3">
      <c r="E108" s="4">
        <v>45898</v>
      </c>
      <c r="F108" s="8" t="s">
        <v>7</v>
      </c>
      <c r="G108" s="9">
        <v>11000</v>
      </c>
      <c r="H108" s="9"/>
      <c r="I108" s="9">
        <f t="shared" si="5"/>
        <v>12309024.91</v>
      </c>
    </row>
    <row r="109" spans="5:9" ht="18.75" x14ac:dyDescent="0.3">
      <c r="E109" s="4">
        <v>45898</v>
      </c>
      <c r="F109" s="8" t="s">
        <v>7</v>
      </c>
      <c r="G109" s="9">
        <v>11200</v>
      </c>
      <c r="H109" s="9"/>
      <c r="I109" s="9">
        <f t="shared" si="5"/>
        <v>12320224.91</v>
      </c>
    </row>
    <row r="110" spans="5:9" ht="18.75" x14ac:dyDescent="0.3">
      <c r="E110" s="4">
        <v>45898</v>
      </c>
      <c r="F110" s="8" t="s">
        <v>283</v>
      </c>
      <c r="G110" s="9">
        <v>6500</v>
      </c>
      <c r="H110" s="9"/>
      <c r="I110" s="9">
        <f t="shared" si="5"/>
        <v>12326724.91</v>
      </c>
    </row>
    <row r="111" spans="5:9" ht="18.75" x14ac:dyDescent="0.3">
      <c r="E111" s="4" t="s">
        <v>284</v>
      </c>
      <c r="F111" s="8" t="s">
        <v>270</v>
      </c>
      <c r="G111" s="9"/>
      <c r="H111" s="9">
        <v>7912.75</v>
      </c>
      <c r="I111" s="9">
        <f>I110-H111</f>
        <v>12318812.16</v>
      </c>
    </row>
  </sheetData>
  <pageMargins left="0.7" right="0.7" top="0.75" bottom="0.75" header="0.3" footer="0.3"/>
  <pageSetup paperSize="9" scale="45" fitToHeight="0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6:G178"/>
  <sheetViews>
    <sheetView topLeftCell="B166" workbookViewId="0">
      <selection activeCell="D178" sqref="D178"/>
    </sheetView>
  </sheetViews>
  <sheetFormatPr baseColWidth="10" defaultRowHeight="15" x14ac:dyDescent="0.25"/>
  <cols>
    <col min="3" max="3" width="13.42578125" customWidth="1"/>
    <col min="4" max="4" width="63.5703125" customWidth="1"/>
    <col min="5" max="5" width="19" customWidth="1"/>
    <col min="6" max="6" width="17.140625" customWidth="1"/>
    <col min="7" max="7" width="23.85546875" customWidth="1"/>
  </cols>
  <sheetData>
    <row r="16" spans="5:7" ht="15.75" x14ac:dyDescent="0.25">
      <c r="E16" s="12" t="s">
        <v>177</v>
      </c>
      <c r="G16" s="12"/>
    </row>
    <row r="17" spans="3:7" x14ac:dyDescent="0.25">
      <c r="E17" s="13" t="s">
        <v>317</v>
      </c>
      <c r="F17" s="13"/>
    </row>
    <row r="18" spans="3:7" x14ac:dyDescent="0.25">
      <c r="E18" s="13" t="s">
        <v>179</v>
      </c>
    </row>
    <row r="19" spans="3:7" x14ac:dyDescent="0.25">
      <c r="E19" s="13" t="s">
        <v>180</v>
      </c>
    </row>
    <row r="22" spans="3:7" x14ac:dyDescent="0.25">
      <c r="C22" s="16" t="s">
        <v>5</v>
      </c>
      <c r="D22" s="16" t="s">
        <v>0</v>
      </c>
      <c r="E22" s="16" t="s">
        <v>1</v>
      </c>
      <c r="F22" s="16" t="s">
        <v>2</v>
      </c>
      <c r="G22" s="16" t="s">
        <v>3</v>
      </c>
    </row>
    <row r="23" spans="3:7" ht="18.75" x14ac:dyDescent="0.3">
      <c r="C23" s="4">
        <v>45901</v>
      </c>
      <c r="D23" s="8" t="s">
        <v>4</v>
      </c>
      <c r="E23" s="8"/>
      <c r="F23" s="9"/>
      <c r="G23" s="9">
        <v>12318812.16</v>
      </c>
    </row>
    <row r="24" spans="3:7" ht="18.75" x14ac:dyDescent="0.3">
      <c r="C24" s="4">
        <v>45901</v>
      </c>
      <c r="D24" s="8" t="s">
        <v>15</v>
      </c>
      <c r="E24" s="9">
        <v>10136.61</v>
      </c>
      <c r="F24" s="9"/>
      <c r="G24" s="9">
        <f>G23+E24</f>
        <v>12328948.77</v>
      </c>
    </row>
    <row r="25" spans="3:7" ht="18.75" x14ac:dyDescent="0.3">
      <c r="C25" s="4">
        <v>45901</v>
      </c>
      <c r="D25" s="8" t="s">
        <v>316</v>
      </c>
      <c r="E25" s="9">
        <v>1500</v>
      </c>
      <c r="F25" s="9"/>
      <c r="G25" s="9">
        <f t="shared" ref="G25:G29" si="0">G24+E25</f>
        <v>12330448.77</v>
      </c>
    </row>
    <row r="26" spans="3:7" ht="18.75" x14ac:dyDescent="0.3">
      <c r="C26" s="4">
        <v>45901</v>
      </c>
      <c r="D26" s="8" t="s">
        <v>7</v>
      </c>
      <c r="E26" s="9">
        <v>8500</v>
      </c>
      <c r="F26" s="9"/>
      <c r="G26" s="9">
        <f t="shared" si="0"/>
        <v>12338948.77</v>
      </c>
    </row>
    <row r="27" spans="3:7" ht="18.75" x14ac:dyDescent="0.3">
      <c r="C27" s="4">
        <v>45901</v>
      </c>
      <c r="D27" s="8" t="s">
        <v>7</v>
      </c>
      <c r="E27" s="9">
        <v>11650</v>
      </c>
      <c r="F27" s="9"/>
      <c r="G27" s="9">
        <f t="shared" si="0"/>
        <v>12350598.77</v>
      </c>
    </row>
    <row r="28" spans="3:7" ht="18.75" x14ac:dyDescent="0.3">
      <c r="C28" s="4">
        <v>45901</v>
      </c>
      <c r="D28" s="8" t="s">
        <v>313</v>
      </c>
      <c r="E28" s="9">
        <v>4242926.43</v>
      </c>
      <c r="F28" s="9"/>
      <c r="G28" s="9">
        <f t="shared" si="0"/>
        <v>16593525.199999999</v>
      </c>
    </row>
    <row r="29" spans="3:7" ht="18.75" x14ac:dyDescent="0.3">
      <c r="C29" s="4">
        <v>45901</v>
      </c>
      <c r="D29" s="8" t="s">
        <v>314</v>
      </c>
      <c r="E29" s="9">
        <v>50000</v>
      </c>
      <c r="F29" s="9"/>
      <c r="G29" s="9">
        <f t="shared" si="0"/>
        <v>16643525.199999999</v>
      </c>
    </row>
    <row r="30" spans="3:7" ht="18.75" x14ac:dyDescent="0.3">
      <c r="C30" s="4">
        <v>45902</v>
      </c>
      <c r="D30" s="8" t="s">
        <v>286</v>
      </c>
      <c r="E30" s="8"/>
      <c r="F30" s="9">
        <v>139154.29</v>
      </c>
      <c r="G30" s="9">
        <f>G29-F30</f>
        <v>16504370.91</v>
      </c>
    </row>
    <row r="31" spans="3:7" ht="18.75" x14ac:dyDescent="0.3">
      <c r="C31" s="4">
        <v>45902</v>
      </c>
      <c r="D31" s="8" t="s">
        <v>286</v>
      </c>
      <c r="E31" s="8"/>
      <c r="F31" s="9">
        <v>885.3</v>
      </c>
      <c r="G31" s="9">
        <f t="shared" ref="G31:G64" si="1">G30-F31</f>
        <v>16503485.609999999</v>
      </c>
    </row>
    <row r="32" spans="3:7" ht="18.75" x14ac:dyDescent="0.3">
      <c r="C32" s="4">
        <v>45902</v>
      </c>
      <c r="D32" s="8" t="s">
        <v>23</v>
      </c>
      <c r="E32" s="8"/>
      <c r="F32" s="9">
        <v>256872.64</v>
      </c>
      <c r="G32" s="9">
        <f t="shared" si="1"/>
        <v>16246612.969999999</v>
      </c>
    </row>
    <row r="33" spans="3:7" ht="18.75" x14ac:dyDescent="0.3">
      <c r="C33" s="4">
        <v>45902</v>
      </c>
      <c r="D33" s="8" t="s">
        <v>47</v>
      </c>
      <c r="E33" s="8"/>
      <c r="F33" s="9">
        <v>28642.5</v>
      </c>
      <c r="G33" s="9">
        <f t="shared" si="1"/>
        <v>16217970.469999999</v>
      </c>
    </row>
    <row r="34" spans="3:7" ht="18.75" x14ac:dyDescent="0.3">
      <c r="C34" s="4">
        <v>45902</v>
      </c>
      <c r="D34" s="8" t="s">
        <v>59</v>
      </c>
      <c r="E34" s="8"/>
      <c r="F34" s="9">
        <v>39399.14</v>
      </c>
      <c r="G34" s="9">
        <f t="shared" si="1"/>
        <v>16178571.329999998</v>
      </c>
    </row>
    <row r="35" spans="3:7" ht="18.75" x14ac:dyDescent="0.3">
      <c r="C35" s="4">
        <v>45902</v>
      </c>
      <c r="D35" s="8" t="s">
        <v>58</v>
      </c>
      <c r="E35" s="8"/>
      <c r="F35" s="9">
        <v>6075.25</v>
      </c>
      <c r="G35" s="9">
        <f t="shared" si="1"/>
        <v>16172496.079999998</v>
      </c>
    </row>
    <row r="36" spans="3:7" ht="18.75" x14ac:dyDescent="0.3">
      <c r="C36" s="4">
        <v>45902</v>
      </c>
      <c r="D36" s="8" t="s">
        <v>83</v>
      </c>
      <c r="E36" s="8"/>
      <c r="F36" s="9">
        <v>244136.5</v>
      </c>
      <c r="G36" s="9">
        <f t="shared" si="1"/>
        <v>15928359.579999998</v>
      </c>
    </row>
    <row r="37" spans="3:7" ht="18.75" x14ac:dyDescent="0.3">
      <c r="C37" s="4">
        <v>45902</v>
      </c>
      <c r="D37" s="8" t="s">
        <v>45</v>
      </c>
      <c r="E37" s="8"/>
      <c r="F37" s="9">
        <v>325440</v>
      </c>
      <c r="G37" s="9">
        <f t="shared" si="1"/>
        <v>15602919.579999998</v>
      </c>
    </row>
    <row r="38" spans="3:7" ht="18.75" x14ac:dyDescent="0.3">
      <c r="C38" s="4">
        <v>45902</v>
      </c>
      <c r="D38" s="8" t="s">
        <v>43</v>
      </c>
      <c r="E38" s="8"/>
      <c r="F38" s="9">
        <v>163002.5</v>
      </c>
      <c r="G38" s="9">
        <f t="shared" si="1"/>
        <v>15439917.079999998</v>
      </c>
    </row>
    <row r="39" spans="3:7" ht="18.75" x14ac:dyDescent="0.3">
      <c r="C39" s="4">
        <v>45902</v>
      </c>
      <c r="D39" s="8" t="s">
        <v>101</v>
      </c>
      <c r="E39" s="8"/>
      <c r="F39" s="9">
        <v>88146.74</v>
      </c>
      <c r="G39" s="9">
        <f t="shared" si="1"/>
        <v>15351770.339999998</v>
      </c>
    </row>
    <row r="40" spans="3:7" ht="18.75" x14ac:dyDescent="0.3">
      <c r="C40" s="4">
        <v>45902</v>
      </c>
      <c r="D40" s="8" t="s">
        <v>185</v>
      </c>
      <c r="E40" s="8"/>
      <c r="F40" s="9">
        <v>105772.05</v>
      </c>
      <c r="G40" s="9">
        <f t="shared" si="1"/>
        <v>15245998.289999997</v>
      </c>
    </row>
    <row r="41" spans="3:7" ht="18.75" x14ac:dyDescent="0.3">
      <c r="C41" s="4">
        <v>45902</v>
      </c>
      <c r="D41" s="8" t="s">
        <v>53</v>
      </c>
      <c r="E41" s="8"/>
      <c r="F41" s="9">
        <v>77748.960000000006</v>
      </c>
      <c r="G41" s="9">
        <f t="shared" si="1"/>
        <v>15168249.329999996</v>
      </c>
    </row>
    <row r="42" spans="3:7" ht="18.75" x14ac:dyDescent="0.3">
      <c r="C42" s="4">
        <v>45902</v>
      </c>
      <c r="D42" s="8" t="s">
        <v>287</v>
      </c>
      <c r="E42" s="8"/>
      <c r="F42" s="9">
        <v>1056044.24</v>
      </c>
      <c r="G42" s="9">
        <f t="shared" si="1"/>
        <v>14112205.089999996</v>
      </c>
    </row>
    <row r="43" spans="3:7" ht="18.75" x14ac:dyDescent="0.3">
      <c r="C43" s="4">
        <v>45902</v>
      </c>
      <c r="D43" s="8" t="s">
        <v>248</v>
      </c>
      <c r="E43" s="8"/>
      <c r="F43" s="9">
        <v>196055</v>
      </c>
      <c r="G43" s="9">
        <f t="shared" si="1"/>
        <v>13916150.089999996</v>
      </c>
    </row>
    <row r="44" spans="3:7" ht="18.75" x14ac:dyDescent="0.3">
      <c r="C44" s="4">
        <v>45902</v>
      </c>
      <c r="D44" s="8" t="s">
        <v>82</v>
      </c>
      <c r="E44" s="8"/>
      <c r="F44" s="9">
        <v>174909.68</v>
      </c>
      <c r="G44" s="9">
        <f t="shared" si="1"/>
        <v>13741240.409999996</v>
      </c>
    </row>
    <row r="45" spans="3:7" ht="18.75" x14ac:dyDescent="0.3">
      <c r="C45" s="4">
        <v>45902</v>
      </c>
      <c r="D45" s="8" t="s">
        <v>50</v>
      </c>
      <c r="E45" s="8"/>
      <c r="F45" s="9">
        <v>152324</v>
      </c>
      <c r="G45" s="9">
        <f t="shared" si="1"/>
        <v>13588916.409999996</v>
      </c>
    </row>
    <row r="46" spans="3:7" ht="18.75" x14ac:dyDescent="0.3">
      <c r="C46" s="4">
        <v>45902</v>
      </c>
      <c r="D46" s="8" t="s">
        <v>114</v>
      </c>
      <c r="E46" s="8"/>
      <c r="F46" s="9">
        <v>16272</v>
      </c>
      <c r="G46" s="9">
        <f t="shared" si="1"/>
        <v>13572644.409999996</v>
      </c>
    </row>
    <row r="47" spans="3:7" ht="18.75" x14ac:dyDescent="0.3">
      <c r="C47" s="4">
        <v>45902</v>
      </c>
      <c r="D47" s="8" t="s">
        <v>49</v>
      </c>
      <c r="E47" s="8"/>
      <c r="F47" s="9">
        <v>307612.5</v>
      </c>
      <c r="G47" s="9">
        <f t="shared" si="1"/>
        <v>13265031.909999996</v>
      </c>
    </row>
    <row r="48" spans="3:7" ht="18.75" x14ac:dyDescent="0.3">
      <c r="C48" s="4">
        <v>45902</v>
      </c>
      <c r="D48" s="8" t="s">
        <v>288</v>
      </c>
      <c r="E48" s="8"/>
      <c r="F48" s="9">
        <v>127680</v>
      </c>
      <c r="G48" s="9">
        <f t="shared" si="1"/>
        <v>13137351.909999996</v>
      </c>
    </row>
    <row r="49" spans="3:7" ht="18.75" x14ac:dyDescent="0.3">
      <c r="C49" s="4">
        <v>45902</v>
      </c>
      <c r="D49" s="8" t="s">
        <v>289</v>
      </c>
      <c r="E49" s="8"/>
      <c r="F49" s="9">
        <v>23506.720000000001</v>
      </c>
      <c r="G49" s="9">
        <f t="shared" si="1"/>
        <v>13113845.189999996</v>
      </c>
    </row>
    <row r="50" spans="3:7" ht="18.75" x14ac:dyDescent="0.3">
      <c r="C50" s="4">
        <v>45902</v>
      </c>
      <c r="D50" s="8" t="s">
        <v>51</v>
      </c>
      <c r="E50" s="8"/>
      <c r="F50" s="9">
        <v>403083.76</v>
      </c>
      <c r="G50" s="9">
        <f t="shared" si="1"/>
        <v>12710761.429999996</v>
      </c>
    </row>
    <row r="51" spans="3:7" ht="18.75" x14ac:dyDescent="0.3">
      <c r="C51" s="4">
        <v>45902</v>
      </c>
      <c r="D51" s="8" t="s">
        <v>258</v>
      </c>
      <c r="E51" s="8"/>
      <c r="F51" s="9">
        <v>27323.4</v>
      </c>
      <c r="G51" s="9">
        <f t="shared" si="1"/>
        <v>12683438.029999996</v>
      </c>
    </row>
    <row r="52" spans="3:7" ht="18.75" x14ac:dyDescent="0.3">
      <c r="C52" s="4">
        <v>45902</v>
      </c>
      <c r="D52" s="8" t="s">
        <v>25</v>
      </c>
      <c r="E52" s="8"/>
      <c r="F52" s="9">
        <v>57703.45</v>
      </c>
      <c r="G52" s="9">
        <f t="shared" si="1"/>
        <v>12625734.579999996</v>
      </c>
    </row>
    <row r="53" spans="3:7" ht="18.75" x14ac:dyDescent="0.3">
      <c r="C53" s="4">
        <v>45902</v>
      </c>
      <c r="D53" s="8" t="s">
        <v>290</v>
      </c>
      <c r="E53" s="8"/>
      <c r="F53" s="9">
        <v>3000</v>
      </c>
      <c r="G53" s="9">
        <f t="shared" si="1"/>
        <v>12622734.579999996</v>
      </c>
    </row>
    <row r="54" spans="3:7" ht="18.75" x14ac:dyDescent="0.3">
      <c r="C54" s="4">
        <v>45902</v>
      </c>
      <c r="D54" s="8" t="s">
        <v>291</v>
      </c>
      <c r="E54" s="8"/>
      <c r="F54" s="9">
        <v>2700</v>
      </c>
      <c r="G54" s="9">
        <f t="shared" si="1"/>
        <v>12620034.579999996</v>
      </c>
    </row>
    <row r="55" spans="3:7" ht="18.75" x14ac:dyDescent="0.3">
      <c r="C55" s="4">
        <v>45902</v>
      </c>
      <c r="D55" s="8" t="s">
        <v>199</v>
      </c>
      <c r="E55" s="8"/>
      <c r="F55" s="9">
        <v>350000</v>
      </c>
      <c r="G55" s="9">
        <f t="shared" si="1"/>
        <v>12270034.579999996</v>
      </c>
    </row>
    <row r="56" spans="3:7" ht="18.75" x14ac:dyDescent="0.3">
      <c r="C56" s="4">
        <v>45902</v>
      </c>
      <c r="D56" s="8" t="s">
        <v>127</v>
      </c>
      <c r="E56" s="8"/>
      <c r="F56" s="9">
        <v>101022</v>
      </c>
      <c r="G56" s="9">
        <f t="shared" si="1"/>
        <v>12169012.579999996</v>
      </c>
    </row>
    <row r="57" spans="3:7" ht="18.75" x14ac:dyDescent="0.3">
      <c r="C57" s="4">
        <v>45902</v>
      </c>
      <c r="D57" s="8" t="s">
        <v>154</v>
      </c>
      <c r="E57" s="8"/>
      <c r="F57" s="9">
        <v>56500</v>
      </c>
      <c r="G57" s="9">
        <f t="shared" si="1"/>
        <v>12112512.579999996</v>
      </c>
    </row>
    <row r="58" spans="3:7" ht="18.75" x14ac:dyDescent="0.3">
      <c r="C58" s="4">
        <v>45902</v>
      </c>
      <c r="D58" s="8" t="s">
        <v>292</v>
      </c>
      <c r="E58" s="8"/>
      <c r="F58" s="9">
        <v>69834</v>
      </c>
      <c r="G58" s="9">
        <f t="shared" si="1"/>
        <v>12042678.579999996</v>
      </c>
    </row>
    <row r="59" spans="3:7" ht="18.75" x14ac:dyDescent="0.3">
      <c r="C59" s="4">
        <v>45902</v>
      </c>
      <c r="D59" s="8" t="s">
        <v>193</v>
      </c>
      <c r="E59" s="8"/>
      <c r="F59" s="9">
        <v>580142</v>
      </c>
      <c r="G59" s="9">
        <f t="shared" si="1"/>
        <v>11462536.579999996</v>
      </c>
    </row>
    <row r="60" spans="3:7" ht="18.75" x14ac:dyDescent="0.3">
      <c r="C60" s="4">
        <v>45902</v>
      </c>
      <c r="D60" s="8" t="s">
        <v>46</v>
      </c>
      <c r="E60" s="8"/>
      <c r="F60" s="9">
        <v>35997.5</v>
      </c>
      <c r="G60" s="9">
        <f t="shared" si="1"/>
        <v>11426539.079999996</v>
      </c>
    </row>
    <row r="61" spans="3:7" ht="18.75" x14ac:dyDescent="0.3">
      <c r="C61" s="4">
        <v>45902</v>
      </c>
      <c r="D61" s="8" t="s">
        <v>293</v>
      </c>
      <c r="E61" s="8"/>
      <c r="F61" s="9">
        <v>4152.5</v>
      </c>
      <c r="G61" s="9">
        <f t="shared" si="1"/>
        <v>11422386.579999996</v>
      </c>
    </row>
    <row r="62" spans="3:7" ht="18.75" x14ac:dyDescent="0.3">
      <c r="C62" s="4">
        <v>45902</v>
      </c>
      <c r="D62" s="8" t="s">
        <v>294</v>
      </c>
      <c r="E62" s="8"/>
      <c r="F62" s="9">
        <v>18318.95</v>
      </c>
      <c r="G62" s="9">
        <f t="shared" si="1"/>
        <v>11404067.629999997</v>
      </c>
    </row>
    <row r="63" spans="3:7" ht="18.75" x14ac:dyDescent="0.3">
      <c r="C63" s="4">
        <v>45902</v>
      </c>
      <c r="D63" s="8" t="s">
        <v>295</v>
      </c>
      <c r="E63" s="8"/>
      <c r="F63" s="9">
        <v>21265.86</v>
      </c>
      <c r="G63" s="9">
        <f t="shared" si="1"/>
        <v>11382801.769999998</v>
      </c>
    </row>
    <row r="64" spans="3:7" ht="18.75" x14ac:dyDescent="0.3">
      <c r="C64" s="4">
        <v>45902</v>
      </c>
      <c r="D64" s="8" t="s">
        <v>296</v>
      </c>
      <c r="E64" s="8"/>
      <c r="F64" s="9">
        <v>10879.81</v>
      </c>
      <c r="G64" s="9">
        <f t="shared" si="1"/>
        <v>11371921.959999997</v>
      </c>
    </row>
    <row r="65" spans="3:7" ht="18.75" x14ac:dyDescent="0.3">
      <c r="C65" s="4">
        <v>45902</v>
      </c>
      <c r="D65" s="8" t="s">
        <v>316</v>
      </c>
      <c r="E65" s="9">
        <v>1000</v>
      </c>
      <c r="F65" s="9"/>
      <c r="G65" s="9">
        <f>G64+E65</f>
        <v>11372921.959999997</v>
      </c>
    </row>
    <row r="66" spans="3:7" ht="18.75" x14ac:dyDescent="0.3">
      <c r="C66" s="4">
        <v>45902</v>
      </c>
      <c r="D66" s="8" t="s">
        <v>7</v>
      </c>
      <c r="E66" s="9">
        <v>9700</v>
      </c>
      <c r="F66" s="9"/>
      <c r="G66" s="9">
        <f t="shared" ref="G66:G108" si="2">G65+E66</f>
        <v>11382621.959999997</v>
      </c>
    </row>
    <row r="67" spans="3:7" ht="18.75" x14ac:dyDescent="0.3">
      <c r="C67" s="4">
        <v>45902</v>
      </c>
      <c r="D67" s="8" t="s">
        <v>7</v>
      </c>
      <c r="E67" s="9">
        <v>7600</v>
      </c>
      <c r="F67" s="9"/>
      <c r="G67" s="9">
        <f t="shared" si="2"/>
        <v>11390221.959999997</v>
      </c>
    </row>
    <row r="68" spans="3:7" ht="18.75" x14ac:dyDescent="0.3">
      <c r="C68" s="4">
        <v>45903</v>
      </c>
      <c r="D68" s="8" t="s">
        <v>6</v>
      </c>
      <c r="E68" s="9">
        <v>2296902.27</v>
      </c>
      <c r="F68" s="9"/>
      <c r="G68" s="9">
        <f t="shared" si="2"/>
        <v>13687124.229999997</v>
      </c>
    </row>
    <row r="69" spans="3:7" ht="18.75" x14ac:dyDescent="0.3">
      <c r="C69" s="4">
        <v>45903</v>
      </c>
      <c r="D69" s="8" t="s">
        <v>316</v>
      </c>
      <c r="E69" s="9">
        <v>3000</v>
      </c>
      <c r="F69" s="9"/>
      <c r="G69" s="9">
        <f t="shared" si="2"/>
        <v>13690124.229999997</v>
      </c>
    </row>
    <row r="70" spans="3:7" ht="18.75" x14ac:dyDescent="0.3">
      <c r="C70" s="4">
        <v>45903</v>
      </c>
      <c r="D70" s="8" t="s">
        <v>7</v>
      </c>
      <c r="E70" s="9">
        <v>5800</v>
      </c>
      <c r="F70" s="9"/>
      <c r="G70" s="9">
        <f t="shared" si="2"/>
        <v>13695924.229999997</v>
      </c>
    </row>
    <row r="71" spans="3:7" ht="18.75" x14ac:dyDescent="0.3">
      <c r="C71" s="4">
        <v>45903</v>
      </c>
      <c r="D71" s="8" t="s">
        <v>7</v>
      </c>
      <c r="E71" s="9">
        <v>5400</v>
      </c>
      <c r="F71" s="9"/>
      <c r="G71" s="9">
        <f t="shared" si="2"/>
        <v>13701324.229999997</v>
      </c>
    </row>
    <row r="72" spans="3:7" ht="18.75" x14ac:dyDescent="0.3">
      <c r="C72" s="4">
        <v>45903</v>
      </c>
      <c r="D72" s="8" t="s">
        <v>182</v>
      </c>
      <c r="E72" s="9">
        <v>10437.56</v>
      </c>
      <c r="F72" s="9"/>
      <c r="G72" s="9">
        <f t="shared" si="2"/>
        <v>13711761.789999997</v>
      </c>
    </row>
    <row r="73" spans="3:7" ht="18.75" x14ac:dyDescent="0.3">
      <c r="C73" s="4">
        <v>45904</v>
      </c>
      <c r="D73" s="8" t="s">
        <v>316</v>
      </c>
      <c r="E73" s="9">
        <v>3000</v>
      </c>
      <c r="F73" s="9"/>
      <c r="G73" s="9">
        <f t="shared" si="2"/>
        <v>13714761.789999997</v>
      </c>
    </row>
    <row r="74" spans="3:7" ht="18.75" x14ac:dyDescent="0.3">
      <c r="C74" s="4">
        <v>45904</v>
      </c>
      <c r="D74" s="8" t="s">
        <v>7</v>
      </c>
      <c r="E74" s="9">
        <v>5950</v>
      </c>
      <c r="F74" s="9"/>
      <c r="G74" s="9">
        <f t="shared" si="2"/>
        <v>13720711.789999997</v>
      </c>
    </row>
    <row r="75" spans="3:7" ht="18.75" x14ac:dyDescent="0.3">
      <c r="C75" s="4">
        <v>45904</v>
      </c>
      <c r="D75" s="8" t="s">
        <v>7</v>
      </c>
      <c r="E75" s="9">
        <v>4900</v>
      </c>
      <c r="F75" s="9"/>
      <c r="G75" s="9">
        <f t="shared" si="2"/>
        <v>13725611.789999997</v>
      </c>
    </row>
    <row r="76" spans="3:7" ht="18.75" x14ac:dyDescent="0.3">
      <c r="C76" s="4">
        <v>45905</v>
      </c>
      <c r="D76" s="8" t="s">
        <v>316</v>
      </c>
      <c r="E76" s="9">
        <v>4000</v>
      </c>
      <c r="F76" s="9"/>
      <c r="G76" s="9">
        <f t="shared" si="2"/>
        <v>13729611.789999997</v>
      </c>
    </row>
    <row r="77" spans="3:7" ht="18.75" x14ac:dyDescent="0.3">
      <c r="C77" s="4">
        <v>45905</v>
      </c>
      <c r="D77" s="8" t="s">
        <v>7</v>
      </c>
      <c r="E77" s="9">
        <v>9700</v>
      </c>
      <c r="F77" s="9"/>
      <c r="G77" s="9">
        <f t="shared" si="2"/>
        <v>13739311.789999997</v>
      </c>
    </row>
    <row r="78" spans="3:7" ht="18.75" x14ac:dyDescent="0.3">
      <c r="C78" s="4">
        <v>45905</v>
      </c>
      <c r="D78" s="8" t="s">
        <v>7</v>
      </c>
      <c r="E78" s="9">
        <v>15600</v>
      </c>
      <c r="F78" s="9"/>
      <c r="G78" s="9">
        <f t="shared" si="2"/>
        <v>13754911.789999997</v>
      </c>
    </row>
    <row r="79" spans="3:7" ht="18.75" x14ac:dyDescent="0.3">
      <c r="C79" s="4">
        <v>45908</v>
      </c>
      <c r="D79" s="8" t="s">
        <v>7</v>
      </c>
      <c r="E79" s="9">
        <v>3000</v>
      </c>
      <c r="F79" s="9"/>
      <c r="G79" s="9">
        <f t="shared" si="2"/>
        <v>13757911.789999997</v>
      </c>
    </row>
    <row r="80" spans="3:7" ht="18.75" x14ac:dyDescent="0.3">
      <c r="C80" s="4">
        <v>45908</v>
      </c>
      <c r="D80" s="8" t="s">
        <v>7</v>
      </c>
      <c r="E80" s="9">
        <v>7800</v>
      </c>
      <c r="F80" s="9"/>
      <c r="G80" s="9">
        <f t="shared" si="2"/>
        <v>13765711.789999997</v>
      </c>
    </row>
    <row r="81" spans="3:7" ht="18.75" x14ac:dyDescent="0.3">
      <c r="C81" s="4">
        <v>45908</v>
      </c>
      <c r="D81" s="8" t="s">
        <v>316</v>
      </c>
      <c r="E81" s="9">
        <v>12250</v>
      </c>
      <c r="F81" s="9"/>
      <c r="G81" s="9">
        <f t="shared" si="2"/>
        <v>13777961.789999997</v>
      </c>
    </row>
    <row r="82" spans="3:7" ht="18.75" x14ac:dyDescent="0.3">
      <c r="C82" s="4">
        <v>45909</v>
      </c>
      <c r="D82" s="8" t="s">
        <v>11</v>
      </c>
      <c r="E82" s="9">
        <v>19827.55</v>
      </c>
      <c r="F82" s="9"/>
      <c r="G82" s="9">
        <f t="shared" si="2"/>
        <v>13797789.339999998</v>
      </c>
    </row>
    <row r="83" spans="3:7" ht="18.75" x14ac:dyDescent="0.3">
      <c r="C83" s="4">
        <v>45909</v>
      </c>
      <c r="D83" s="8" t="s">
        <v>316</v>
      </c>
      <c r="E83" s="9">
        <v>2500</v>
      </c>
      <c r="F83" s="9"/>
      <c r="G83" s="9">
        <f t="shared" si="2"/>
        <v>13800289.339999998</v>
      </c>
    </row>
    <row r="84" spans="3:7" ht="18.75" x14ac:dyDescent="0.3">
      <c r="C84" s="4">
        <v>45909</v>
      </c>
      <c r="D84" s="8" t="s">
        <v>7</v>
      </c>
      <c r="E84" s="9">
        <v>12950</v>
      </c>
      <c r="F84" s="9"/>
      <c r="G84" s="9">
        <f t="shared" si="2"/>
        <v>13813239.339999998</v>
      </c>
    </row>
    <row r="85" spans="3:7" ht="18.75" x14ac:dyDescent="0.3">
      <c r="C85" s="4">
        <v>45909</v>
      </c>
      <c r="D85" s="8" t="s">
        <v>7</v>
      </c>
      <c r="E85" s="9">
        <v>5500</v>
      </c>
      <c r="F85" s="9"/>
      <c r="G85" s="9">
        <f t="shared" si="2"/>
        <v>13818739.339999998</v>
      </c>
    </row>
    <row r="86" spans="3:7" ht="18.75" x14ac:dyDescent="0.3">
      <c r="C86" s="4">
        <v>45910</v>
      </c>
      <c r="D86" s="8" t="s">
        <v>7</v>
      </c>
      <c r="E86" s="9">
        <v>12400</v>
      </c>
      <c r="F86" s="9"/>
      <c r="G86" s="9">
        <f t="shared" si="2"/>
        <v>13831139.339999998</v>
      </c>
    </row>
    <row r="87" spans="3:7" ht="18.75" x14ac:dyDescent="0.3">
      <c r="C87" s="4">
        <v>45910</v>
      </c>
      <c r="D87" s="8" t="s">
        <v>7</v>
      </c>
      <c r="E87" s="9">
        <v>9200</v>
      </c>
      <c r="F87" s="9"/>
      <c r="G87" s="9">
        <f t="shared" si="2"/>
        <v>13840339.339999998</v>
      </c>
    </row>
    <row r="88" spans="3:7" ht="18.75" x14ac:dyDescent="0.3">
      <c r="C88" s="4">
        <v>45910</v>
      </c>
      <c r="D88" s="8" t="s">
        <v>316</v>
      </c>
      <c r="E88" s="9">
        <v>5500</v>
      </c>
      <c r="F88" s="9"/>
      <c r="G88" s="9">
        <f t="shared" si="2"/>
        <v>13845839.339999998</v>
      </c>
    </row>
    <row r="89" spans="3:7" ht="18.75" x14ac:dyDescent="0.3">
      <c r="C89" s="4">
        <v>45911</v>
      </c>
      <c r="D89" s="8" t="s">
        <v>316</v>
      </c>
      <c r="E89" s="9">
        <v>15000</v>
      </c>
      <c r="F89" s="9"/>
      <c r="G89" s="9">
        <f t="shared" si="2"/>
        <v>13860839.339999998</v>
      </c>
    </row>
    <row r="90" spans="3:7" ht="18.75" x14ac:dyDescent="0.3">
      <c r="C90" s="4">
        <v>45911</v>
      </c>
      <c r="D90" s="8" t="s">
        <v>7</v>
      </c>
      <c r="E90" s="9">
        <v>5600</v>
      </c>
      <c r="F90" s="9"/>
      <c r="G90" s="9">
        <f t="shared" si="2"/>
        <v>13866439.339999998</v>
      </c>
    </row>
    <row r="91" spans="3:7" ht="18.75" x14ac:dyDescent="0.3">
      <c r="C91" s="4">
        <v>45911</v>
      </c>
      <c r="D91" s="8" t="s">
        <v>7</v>
      </c>
      <c r="E91" s="9">
        <v>15700</v>
      </c>
      <c r="F91" s="9"/>
      <c r="G91" s="9">
        <f t="shared" si="2"/>
        <v>13882139.339999998</v>
      </c>
    </row>
    <row r="92" spans="3:7" ht="18.75" x14ac:dyDescent="0.3">
      <c r="C92" s="4">
        <v>45912</v>
      </c>
      <c r="D92" s="8" t="s">
        <v>316</v>
      </c>
      <c r="E92" s="9">
        <v>1500</v>
      </c>
      <c r="F92" s="9"/>
      <c r="G92" s="9">
        <f t="shared" si="2"/>
        <v>13883639.339999998</v>
      </c>
    </row>
    <row r="93" spans="3:7" ht="18.75" x14ac:dyDescent="0.3">
      <c r="C93" s="4">
        <v>45912</v>
      </c>
      <c r="D93" s="8" t="s">
        <v>7</v>
      </c>
      <c r="E93" s="9">
        <v>3700</v>
      </c>
      <c r="F93" s="9"/>
      <c r="G93" s="9">
        <f t="shared" si="2"/>
        <v>13887339.339999998</v>
      </c>
    </row>
    <row r="94" spans="3:7" ht="18.75" x14ac:dyDescent="0.3">
      <c r="C94" s="4">
        <v>45912</v>
      </c>
      <c r="D94" s="8" t="s">
        <v>7</v>
      </c>
      <c r="E94" s="9">
        <v>10700</v>
      </c>
      <c r="F94" s="9"/>
      <c r="G94" s="9">
        <f t="shared" si="2"/>
        <v>13898039.339999998</v>
      </c>
    </row>
    <row r="95" spans="3:7" ht="18.75" x14ac:dyDescent="0.3">
      <c r="C95" s="4">
        <v>45915</v>
      </c>
      <c r="D95" s="8" t="s">
        <v>315</v>
      </c>
      <c r="E95" s="9">
        <v>10000</v>
      </c>
      <c r="F95" s="9"/>
      <c r="G95" s="9">
        <f t="shared" si="2"/>
        <v>13908039.339999998</v>
      </c>
    </row>
    <row r="96" spans="3:7" ht="18.75" x14ac:dyDescent="0.3">
      <c r="C96" s="4">
        <v>45915</v>
      </c>
      <c r="D96" s="8" t="s">
        <v>7</v>
      </c>
      <c r="E96" s="9">
        <v>5400</v>
      </c>
      <c r="F96" s="9"/>
      <c r="G96" s="9">
        <f t="shared" si="2"/>
        <v>13913439.339999998</v>
      </c>
    </row>
    <row r="97" spans="3:7" ht="18.75" x14ac:dyDescent="0.3">
      <c r="C97" s="4">
        <v>45915</v>
      </c>
      <c r="D97" s="8" t="s">
        <v>7</v>
      </c>
      <c r="E97" s="9">
        <v>6600</v>
      </c>
      <c r="F97" s="9"/>
      <c r="G97" s="9">
        <f t="shared" si="2"/>
        <v>13920039.339999998</v>
      </c>
    </row>
    <row r="98" spans="3:7" ht="18.75" x14ac:dyDescent="0.3">
      <c r="C98" s="4">
        <v>45915</v>
      </c>
      <c r="D98" s="7" t="s">
        <v>316</v>
      </c>
      <c r="E98" s="9">
        <v>2200</v>
      </c>
      <c r="F98" s="9"/>
      <c r="G98" s="9">
        <f t="shared" si="2"/>
        <v>13922239.339999998</v>
      </c>
    </row>
    <row r="99" spans="3:7" ht="18.75" x14ac:dyDescent="0.3">
      <c r="C99" s="4">
        <v>45916</v>
      </c>
      <c r="D99" s="8" t="s">
        <v>316</v>
      </c>
      <c r="E99" s="9">
        <v>1500</v>
      </c>
      <c r="F99" s="9"/>
      <c r="G99" s="9">
        <f t="shared" si="2"/>
        <v>13923739.339999998</v>
      </c>
    </row>
    <row r="100" spans="3:7" ht="18.75" x14ac:dyDescent="0.3">
      <c r="C100" s="4">
        <v>45916</v>
      </c>
      <c r="D100" s="8" t="s">
        <v>7</v>
      </c>
      <c r="E100" s="9">
        <v>4200</v>
      </c>
      <c r="F100" s="9"/>
      <c r="G100" s="9">
        <f t="shared" si="2"/>
        <v>13927939.339999998</v>
      </c>
    </row>
    <row r="101" spans="3:7" ht="18.75" x14ac:dyDescent="0.3">
      <c r="C101" s="4">
        <v>45916</v>
      </c>
      <c r="D101" s="8" t="s">
        <v>7</v>
      </c>
      <c r="E101" s="9">
        <v>22700</v>
      </c>
      <c r="F101" s="9"/>
      <c r="G101" s="9">
        <f t="shared" si="2"/>
        <v>13950639.339999998</v>
      </c>
    </row>
    <row r="102" spans="3:7" ht="18.75" x14ac:dyDescent="0.3">
      <c r="C102" s="4">
        <v>45917</v>
      </c>
      <c r="D102" s="8" t="s">
        <v>316</v>
      </c>
      <c r="E102" s="9">
        <v>1500</v>
      </c>
      <c r="F102" s="9"/>
      <c r="G102" s="9">
        <f t="shared" si="2"/>
        <v>13952139.339999998</v>
      </c>
    </row>
    <row r="103" spans="3:7" ht="18.75" x14ac:dyDescent="0.3">
      <c r="C103" s="4">
        <v>45917</v>
      </c>
      <c r="D103" s="8" t="s">
        <v>7</v>
      </c>
      <c r="E103" s="9">
        <v>5550</v>
      </c>
      <c r="F103" s="9"/>
      <c r="G103" s="9">
        <f t="shared" si="2"/>
        <v>13957689.339999998</v>
      </c>
    </row>
    <row r="104" spans="3:7" ht="18.75" x14ac:dyDescent="0.3">
      <c r="C104" s="4">
        <v>45918</v>
      </c>
      <c r="D104" s="8" t="s">
        <v>7</v>
      </c>
      <c r="E104" s="9">
        <v>48600</v>
      </c>
      <c r="F104" s="9"/>
      <c r="G104" s="9">
        <f t="shared" si="2"/>
        <v>14006289.339999998</v>
      </c>
    </row>
    <row r="105" spans="3:7" ht="18.75" x14ac:dyDescent="0.3">
      <c r="C105" s="4">
        <v>45919</v>
      </c>
      <c r="D105" s="8" t="s">
        <v>10</v>
      </c>
      <c r="E105" s="9">
        <v>207851.13</v>
      </c>
      <c r="F105" s="9"/>
      <c r="G105" s="9">
        <f t="shared" si="2"/>
        <v>14214140.469999999</v>
      </c>
    </row>
    <row r="106" spans="3:7" ht="18.75" x14ac:dyDescent="0.3">
      <c r="C106" s="4">
        <v>45919</v>
      </c>
      <c r="D106" s="8" t="s">
        <v>316</v>
      </c>
      <c r="E106" s="9">
        <v>2500</v>
      </c>
      <c r="F106" s="9"/>
      <c r="G106" s="9">
        <f t="shared" si="2"/>
        <v>14216640.469999999</v>
      </c>
    </row>
    <row r="107" spans="3:7" ht="18.75" x14ac:dyDescent="0.3">
      <c r="C107" s="4">
        <v>45919</v>
      </c>
      <c r="D107" s="8" t="s">
        <v>7</v>
      </c>
      <c r="E107" s="9">
        <v>15200</v>
      </c>
      <c r="F107" s="9"/>
      <c r="G107" s="9">
        <f t="shared" si="2"/>
        <v>14231840.469999999</v>
      </c>
    </row>
    <row r="108" spans="3:7" ht="18.75" x14ac:dyDescent="0.3">
      <c r="C108" s="4">
        <v>45919</v>
      </c>
      <c r="D108" s="8" t="s">
        <v>7</v>
      </c>
      <c r="E108" s="9">
        <v>10400</v>
      </c>
      <c r="F108" s="2"/>
      <c r="G108" s="9">
        <f t="shared" si="2"/>
        <v>14242240.469999999</v>
      </c>
    </row>
    <row r="109" spans="3:7" ht="18.75" x14ac:dyDescent="0.3">
      <c r="C109" s="4">
        <v>45922</v>
      </c>
      <c r="D109" s="8" t="s">
        <v>155</v>
      </c>
      <c r="E109" s="9"/>
      <c r="F109" s="9">
        <v>73450</v>
      </c>
      <c r="G109" s="9">
        <f>G108-F109</f>
        <v>14168790.469999999</v>
      </c>
    </row>
    <row r="110" spans="3:7" ht="18.75" x14ac:dyDescent="0.3">
      <c r="C110" s="4">
        <v>45922</v>
      </c>
      <c r="D110" s="8" t="s">
        <v>61</v>
      </c>
      <c r="E110" s="9"/>
      <c r="F110" s="9">
        <v>21360</v>
      </c>
      <c r="G110" s="9">
        <f t="shared" ref="G110:G112" si="3">G109-F110</f>
        <v>14147430.469999999</v>
      </c>
    </row>
    <row r="111" spans="3:7" ht="18.75" x14ac:dyDescent="0.3">
      <c r="C111" s="4">
        <v>45922</v>
      </c>
      <c r="D111" s="8" t="s">
        <v>297</v>
      </c>
      <c r="E111" s="9"/>
      <c r="F111" s="9">
        <v>25990</v>
      </c>
      <c r="G111" s="9">
        <f t="shared" si="3"/>
        <v>14121440.469999999</v>
      </c>
    </row>
    <row r="112" spans="3:7" ht="18.75" x14ac:dyDescent="0.3">
      <c r="C112" s="4">
        <v>45922</v>
      </c>
      <c r="D112" s="8" t="s">
        <v>298</v>
      </c>
      <c r="E112" s="2"/>
      <c r="F112" s="9">
        <v>22884.76</v>
      </c>
      <c r="G112" s="9">
        <f t="shared" si="3"/>
        <v>14098555.709999999</v>
      </c>
    </row>
    <row r="113" spans="3:7" ht="18.75" x14ac:dyDescent="0.3">
      <c r="C113" s="4">
        <v>45922</v>
      </c>
      <c r="D113" s="8" t="s">
        <v>12</v>
      </c>
      <c r="E113" s="9">
        <v>27884.29</v>
      </c>
      <c r="F113" s="9"/>
      <c r="G113" s="9">
        <f>G112+E113</f>
        <v>14126439.999999998</v>
      </c>
    </row>
    <row r="114" spans="3:7" ht="18.75" x14ac:dyDescent="0.3">
      <c r="C114" s="4">
        <v>45922</v>
      </c>
      <c r="D114" s="8" t="s">
        <v>14</v>
      </c>
      <c r="E114" s="9">
        <v>48944.46</v>
      </c>
      <c r="F114" s="9"/>
      <c r="G114" s="9">
        <f t="shared" ref="G114:G124" si="4">G113+E114</f>
        <v>14175384.459999999</v>
      </c>
    </row>
    <row r="115" spans="3:7" ht="18.75" x14ac:dyDescent="0.3">
      <c r="C115" s="4">
        <v>45922</v>
      </c>
      <c r="D115" s="8" t="s">
        <v>13</v>
      </c>
      <c r="E115" s="9">
        <v>554647.1</v>
      </c>
      <c r="F115" s="9"/>
      <c r="G115" s="9">
        <f t="shared" si="4"/>
        <v>14730031.559999999</v>
      </c>
    </row>
    <row r="116" spans="3:7" ht="18.75" x14ac:dyDescent="0.3">
      <c r="C116" s="4">
        <v>45922</v>
      </c>
      <c r="D116" s="8" t="s">
        <v>240</v>
      </c>
      <c r="E116" s="9">
        <v>125745.1</v>
      </c>
      <c r="F116" s="9"/>
      <c r="G116" s="9">
        <f t="shared" si="4"/>
        <v>14855776.659999998</v>
      </c>
    </row>
    <row r="117" spans="3:7" ht="18.75" x14ac:dyDescent="0.3">
      <c r="C117" s="4">
        <v>45922</v>
      </c>
      <c r="D117" s="8" t="s">
        <v>316</v>
      </c>
      <c r="E117" s="9">
        <v>1000</v>
      </c>
      <c r="F117" s="9"/>
      <c r="G117" s="9">
        <f t="shared" si="4"/>
        <v>14856776.659999998</v>
      </c>
    </row>
    <row r="118" spans="3:7" ht="18.75" x14ac:dyDescent="0.3">
      <c r="C118" s="4">
        <v>45922</v>
      </c>
      <c r="D118" s="8" t="s">
        <v>7</v>
      </c>
      <c r="E118" s="9">
        <v>5900</v>
      </c>
      <c r="F118" s="9"/>
      <c r="G118" s="9">
        <f t="shared" si="4"/>
        <v>14862676.659999998</v>
      </c>
    </row>
    <row r="119" spans="3:7" ht="18.75" x14ac:dyDescent="0.3">
      <c r="C119" s="4">
        <v>45922</v>
      </c>
      <c r="D119" s="8" t="s">
        <v>7</v>
      </c>
      <c r="E119" s="9">
        <v>4800</v>
      </c>
      <c r="F119" s="9"/>
      <c r="G119" s="9">
        <f t="shared" si="4"/>
        <v>14867476.659999998</v>
      </c>
    </row>
    <row r="120" spans="3:7" ht="18.75" x14ac:dyDescent="0.3">
      <c r="C120" s="4">
        <v>45923</v>
      </c>
      <c r="D120" s="8" t="s">
        <v>9</v>
      </c>
      <c r="E120" s="9">
        <v>11978.81</v>
      </c>
      <c r="F120" s="9"/>
      <c r="G120" s="9">
        <f t="shared" si="4"/>
        <v>14879455.469999999</v>
      </c>
    </row>
    <row r="121" spans="3:7" ht="18.75" x14ac:dyDescent="0.3">
      <c r="C121" s="4">
        <v>45923</v>
      </c>
      <c r="D121" s="8" t="s">
        <v>9</v>
      </c>
      <c r="E121" s="9">
        <v>40415.26</v>
      </c>
      <c r="F121" s="9"/>
      <c r="G121" s="9">
        <f t="shared" si="4"/>
        <v>14919870.729999999</v>
      </c>
    </row>
    <row r="122" spans="3:7" ht="18.75" x14ac:dyDescent="0.3">
      <c r="C122" s="4">
        <v>45923</v>
      </c>
      <c r="D122" s="8" t="s">
        <v>316</v>
      </c>
      <c r="E122" s="9">
        <v>11500</v>
      </c>
      <c r="F122" s="9"/>
      <c r="G122" s="9">
        <f t="shared" si="4"/>
        <v>14931370.729999999</v>
      </c>
    </row>
    <row r="123" spans="3:7" ht="18.75" x14ac:dyDescent="0.3">
      <c r="C123" s="4">
        <v>45923</v>
      </c>
      <c r="D123" s="8" t="s">
        <v>7</v>
      </c>
      <c r="E123" s="9">
        <v>3400</v>
      </c>
      <c r="F123" s="2"/>
      <c r="G123" s="9">
        <f t="shared" si="4"/>
        <v>14934770.729999999</v>
      </c>
    </row>
    <row r="124" spans="3:7" ht="18.75" x14ac:dyDescent="0.3">
      <c r="C124" s="4">
        <v>45923</v>
      </c>
      <c r="D124" s="8" t="s">
        <v>7</v>
      </c>
      <c r="E124" s="9">
        <v>5800</v>
      </c>
      <c r="F124" s="2"/>
      <c r="G124" s="9">
        <f t="shared" si="4"/>
        <v>14940570.729999999</v>
      </c>
    </row>
    <row r="125" spans="3:7" ht="18.75" x14ac:dyDescent="0.3">
      <c r="C125" s="4">
        <v>45925</v>
      </c>
      <c r="D125" s="8" t="s">
        <v>150</v>
      </c>
      <c r="E125" s="9"/>
      <c r="F125" s="9">
        <v>1146238.1399999999</v>
      </c>
      <c r="G125" s="9">
        <f>G124-F125</f>
        <v>13794332.589999998</v>
      </c>
    </row>
    <row r="126" spans="3:7" ht="18.75" x14ac:dyDescent="0.3">
      <c r="C126" s="4">
        <v>45925</v>
      </c>
      <c r="D126" s="8" t="s">
        <v>275</v>
      </c>
      <c r="E126" s="9"/>
      <c r="F126" s="9">
        <v>28227</v>
      </c>
      <c r="G126" s="9">
        <f t="shared" ref="G126:G163" si="5">G125-F126</f>
        <v>13766105.589999998</v>
      </c>
    </row>
    <row r="127" spans="3:7" ht="18.75" x14ac:dyDescent="0.3">
      <c r="C127" s="4">
        <v>45925</v>
      </c>
      <c r="D127" s="8" t="s">
        <v>274</v>
      </c>
      <c r="E127" s="9"/>
      <c r="F127" s="9">
        <v>16936.2</v>
      </c>
      <c r="G127" s="9">
        <f t="shared" si="5"/>
        <v>13749169.389999999</v>
      </c>
    </row>
    <row r="128" spans="3:7" ht="18.75" x14ac:dyDescent="0.3">
      <c r="C128" s="4">
        <v>45925</v>
      </c>
      <c r="D128" s="8" t="s">
        <v>299</v>
      </c>
      <c r="E128" s="9"/>
      <c r="F128" s="9">
        <v>16936.2</v>
      </c>
      <c r="G128" s="9">
        <f t="shared" si="5"/>
        <v>13732233.189999999</v>
      </c>
    </row>
    <row r="129" spans="3:7" ht="18.75" x14ac:dyDescent="0.3">
      <c r="C129" s="4">
        <v>45925</v>
      </c>
      <c r="D129" s="8" t="s">
        <v>300</v>
      </c>
      <c r="E129" s="9"/>
      <c r="F129" s="9">
        <v>28416.67</v>
      </c>
      <c r="G129" s="9">
        <f t="shared" si="5"/>
        <v>13703816.52</v>
      </c>
    </row>
    <row r="130" spans="3:7" ht="18.75" x14ac:dyDescent="0.3">
      <c r="C130" s="4">
        <v>45925</v>
      </c>
      <c r="D130" s="8" t="s">
        <v>123</v>
      </c>
      <c r="E130" s="9"/>
      <c r="F130" s="9">
        <v>36344</v>
      </c>
      <c r="G130" s="9">
        <f t="shared" si="5"/>
        <v>13667472.52</v>
      </c>
    </row>
    <row r="131" spans="3:7" ht="18.75" x14ac:dyDescent="0.3">
      <c r="C131" s="4">
        <v>45925</v>
      </c>
      <c r="D131" s="8" t="s">
        <v>60</v>
      </c>
      <c r="E131" s="9"/>
      <c r="F131" s="9">
        <v>150400.35999999999</v>
      </c>
      <c r="G131" s="9">
        <f t="shared" si="5"/>
        <v>13517072.16</v>
      </c>
    </row>
    <row r="132" spans="3:7" ht="18.75" x14ac:dyDescent="0.3">
      <c r="C132" s="4">
        <v>45925</v>
      </c>
      <c r="D132" s="8" t="s">
        <v>255</v>
      </c>
      <c r="E132" s="9"/>
      <c r="F132" s="9">
        <v>74217.5</v>
      </c>
      <c r="G132" s="9">
        <f t="shared" si="5"/>
        <v>13442854.66</v>
      </c>
    </row>
    <row r="133" spans="3:7" ht="18.75" x14ac:dyDescent="0.3">
      <c r="C133" s="4">
        <v>45925</v>
      </c>
      <c r="D133" s="8" t="s">
        <v>301</v>
      </c>
      <c r="E133" s="9"/>
      <c r="F133" s="9">
        <v>165545</v>
      </c>
      <c r="G133" s="9">
        <f t="shared" si="5"/>
        <v>13277309.66</v>
      </c>
    </row>
    <row r="134" spans="3:7" ht="18.75" x14ac:dyDescent="0.3">
      <c r="C134" s="4">
        <v>45925</v>
      </c>
      <c r="D134" s="8" t="s">
        <v>94</v>
      </c>
      <c r="E134" s="9"/>
      <c r="F134" s="9">
        <v>61022.86</v>
      </c>
      <c r="G134" s="9">
        <f t="shared" si="5"/>
        <v>13216286.800000001</v>
      </c>
    </row>
    <row r="135" spans="3:7" ht="18.75" x14ac:dyDescent="0.3">
      <c r="C135" s="4">
        <v>45925</v>
      </c>
      <c r="D135" s="8" t="s">
        <v>249</v>
      </c>
      <c r="E135" s="9"/>
      <c r="F135" s="9">
        <v>298219.92</v>
      </c>
      <c r="G135" s="9">
        <f t="shared" si="5"/>
        <v>12918066.880000001</v>
      </c>
    </row>
    <row r="136" spans="3:7" ht="18.75" x14ac:dyDescent="0.3">
      <c r="C136" s="4">
        <v>45925</v>
      </c>
      <c r="D136" s="22" t="s">
        <v>104</v>
      </c>
      <c r="E136" s="9"/>
      <c r="F136" s="9">
        <v>76206.03</v>
      </c>
      <c r="G136" s="9">
        <f t="shared" si="5"/>
        <v>12841860.850000001</v>
      </c>
    </row>
    <row r="137" spans="3:7" ht="18.75" x14ac:dyDescent="0.3">
      <c r="C137" s="4">
        <v>45925</v>
      </c>
      <c r="D137" s="8" t="s">
        <v>302</v>
      </c>
      <c r="E137" s="9"/>
      <c r="F137" s="9">
        <v>6650</v>
      </c>
      <c r="G137" s="9">
        <f t="shared" si="5"/>
        <v>12835210.850000001</v>
      </c>
    </row>
    <row r="138" spans="3:7" ht="18.75" x14ac:dyDescent="0.3">
      <c r="C138" s="4">
        <v>45925</v>
      </c>
      <c r="D138" s="8" t="s">
        <v>108</v>
      </c>
      <c r="E138" s="9"/>
      <c r="F138" s="9">
        <v>354971</v>
      </c>
      <c r="G138" s="9">
        <f t="shared" si="5"/>
        <v>12480239.850000001</v>
      </c>
    </row>
    <row r="139" spans="3:7" ht="18.75" x14ac:dyDescent="0.3">
      <c r="C139" s="4">
        <v>45925</v>
      </c>
      <c r="D139" s="8" t="s">
        <v>51</v>
      </c>
      <c r="E139" s="9"/>
      <c r="F139" s="9">
        <v>396860.64</v>
      </c>
      <c r="G139" s="9">
        <f t="shared" si="5"/>
        <v>12083379.210000001</v>
      </c>
    </row>
    <row r="140" spans="3:7" ht="18.75" x14ac:dyDescent="0.3">
      <c r="C140" s="4">
        <v>45925</v>
      </c>
      <c r="D140" s="8" t="s">
        <v>103</v>
      </c>
      <c r="E140" s="9"/>
      <c r="F140" s="9">
        <v>462725.59</v>
      </c>
      <c r="G140" s="9">
        <f t="shared" si="5"/>
        <v>11620653.620000001</v>
      </c>
    </row>
    <row r="141" spans="3:7" ht="18.75" x14ac:dyDescent="0.3">
      <c r="C141" s="4">
        <v>45925</v>
      </c>
      <c r="D141" s="8" t="s">
        <v>303</v>
      </c>
      <c r="E141" s="9"/>
      <c r="F141" s="9">
        <v>60669.7</v>
      </c>
      <c r="G141" s="9">
        <f t="shared" si="5"/>
        <v>11559983.920000002</v>
      </c>
    </row>
    <row r="142" spans="3:7" ht="18.75" x14ac:dyDescent="0.3">
      <c r="C142" s="4">
        <v>45925</v>
      </c>
      <c r="D142" s="8" t="s">
        <v>304</v>
      </c>
      <c r="E142" s="9"/>
      <c r="F142" s="9">
        <v>11219.65</v>
      </c>
      <c r="G142" s="9">
        <f t="shared" si="5"/>
        <v>11548764.270000001</v>
      </c>
    </row>
    <row r="143" spans="3:7" ht="18.75" x14ac:dyDescent="0.3">
      <c r="C143" s="4">
        <v>45925</v>
      </c>
      <c r="D143" s="8" t="s">
        <v>105</v>
      </c>
      <c r="E143" s="9"/>
      <c r="F143" s="9">
        <v>242250</v>
      </c>
      <c r="G143" s="9">
        <f t="shared" si="5"/>
        <v>11306514.270000001</v>
      </c>
    </row>
    <row r="144" spans="3:7" ht="18.75" x14ac:dyDescent="0.3">
      <c r="C144" s="4">
        <v>45925</v>
      </c>
      <c r="D144" s="8" t="s">
        <v>161</v>
      </c>
      <c r="E144" s="9"/>
      <c r="F144" s="9">
        <v>5820.08</v>
      </c>
      <c r="G144" s="9">
        <f t="shared" si="5"/>
        <v>11300694.190000001</v>
      </c>
    </row>
    <row r="145" spans="3:7" ht="18.75" x14ac:dyDescent="0.3">
      <c r="C145" s="4">
        <v>45925</v>
      </c>
      <c r="D145" s="8" t="s">
        <v>305</v>
      </c>
      <c r="E145" s="9"/>
      <c r="F145" s="9">
        <v>25920.15</v>
      </c>
      <c r="G145" s="9">
        <f t="shared" si="5"/>
        <v>11274774.040000001</v>
      </c>
    </row>
    <row r="146" spans="3:7" ht="18.75" x14ac:dyDescent="0.3">
      <c r="C146" s="4">
        <v>45925</v>
      </c>
      <c r="D146" s="8" t="s">
        <v>82</v>
      </c>
      <c r="E146" s="9"/>
      <c r="F146" s="9">
        <v>223171.95</v>
      </c>
      <c r="G146" s="9">
        <f t="shared" si="5"/>
        <v>11051602.090000002</v>
      </c>
    </row>
    <row r="147" spans="3:7" ht="18.75" x14ac:dyDescent="0.3">
      <c r="C147" s="4">
        <v>45925</v>
      </c>
      <c r="D147" s="8" t="s">
        <v>95</v>
      </c>
      <c r="E147" s="9"/>
      <c r="F147" s="9">
        <v>121832.64</v>
      </c>
      <c r="G147" s="9">
        <f t="shared" si="5"/>
        <v>10929769.450000001</v>
      </c>
    </row>
    <row r="148" spans="3:7" ht="18.75" x14ac:dyDescent="0.3">
      <c r="C148" s="4">
        <v>45925</v>
      </c>
      <c r="D148" s="8" t="s">
        <v>28</v>
      </c>
      <c r="E148" s="9"/>
      <c r="F148" s="9">
        <v>65877.5</v>
      </c>
      <c r="G148" s="9">
        <f t="shared" si="5"/>
        <v>10863891.950000001</v>
      </c>
    </row>
    <row r="149" spans="3:7" ht="18.75" x14ac:dyDescent="0.3">
      <c r="C149" s="4">
        <v>45925</v>
      </c>
      <c r="D149" s="8" t="s">
        <v>306</v>
      </c>
      <c r="E149" s="9"/>
      <c r="F149" s="9">
        <v>193967.38</v>
      </c>
      <c r="G149" s="9">
        <f t="shared" si="5"/>
        <v>10669924.57</v>
      </c>
    </row>
    <row r="150" spans="3:7" ht="18.75" x14ac:dyDescent="0.3">
      <c r="C150" s="4">
        <v>45925</v>
      </c>
      <c r="D150" s="7" t="s">
        <v>307</v>
      </c>
      <c r="E150" s="9"/>
      <c r="F150" s="9">
        <v>102523.57</v>
      </c>
      <c r="G150" s="9">
        <f t="shared" si="5"/>
        <v>10567401</v>
      </c>
    </row>
    <row r="151" spans="3:7" ht="18.75" x14ac:dyDescent="0.3">
      <c r="C151" s="4">
        <v>45925</v>
      </c>
      <c r="D151" s="7" t="s">
        <v>91</v>
      </c>
      <c r="E151" s="9"/>
      <c r="F151" s="9">
        <v>284554.63</v>
      </c>
      <c r="G151" s="9">
        <f t="shared" si="5"/>
        <v>10282846.369999999</v>
      </c>
    </row>
    <row r="152" spans="3:7" ht="18.75" x14ac:dyDescent="0.3">
      <c r="C152" s="4">
        <v>45925</v>
      </c>
      <c r="D152" s="7" t="s">
        <v>308</v>
      </c>
      <c r="E152" s="9"/>
      <c r="F152" s="9">
        <v>82457.88</v>
      </c>
      <c r="G152" s="9">
        <f t="shared" si="5"/>
        <v>10200388.489999998</v>
      </c>
    </row>
    <row r="153" spans="3:7" ht="18.75" x14ac:dyDescent="0.3">
      <c r="C153" s="4">
        <v>45925</v>
      </c>
      <c r="D153" s="7" t="s">
        <v>83</v>
      </c>
      <c r="E153" s="9"/>
      <c r="F153" s="9">
        <v>128627.9</v>
      </c>
      <c r="G153" s="9">
        <f t="shared" si="5"/>
        <v>10071760.589999998</v>
      </c>
    </row>
    <row r="154" spans="3:7" ht="18.75" x14ac:dyDescent="0.3">
      <c r="C154" s="4">
        <v>45925</v>
      </c>
      <c r="D154" s="7" t="s">
        <v>162</v>
      </c>
      <c r="E154" s="9"/>
      <c r="F154" s="9">
        <v>27311.53</v>
      </c>
      <c r="G154" s="9">
        <f t="shared" si="5"/>
        <v>10044449.059999999</v>
      </c>
    </row>
    <row r="155" spans="3:7" ht="18.75" x14ac:dyDescent="0.3">
      <c r="C155" s="4">
        <v>45925</v>
      </c>
      <c r="D155" s="7" t="s">
        <v>50</v>
      </c>
      <c r="E155" s="9"/>
      <c r="F155" s="9">
        <v>455612.42</v>
      </c>
      <c r="G155" s="9">
        <f t="shared" si="5"/>
        <v>9588836.6399999987</v>
      </c>
    </row>
    <row r="156" spans="3:7" ht="18.75" x14ac:dyDescent="0.3">
      <c r="C156" s="4">
        <v>45925</v>
      </c>
      <c r="D156" s="8" t="s">
        <v>309</v>
      </c>
      <c r="E156" s="9"/>
      <c r="F156" s="9">
        <v>5763</v>
      </c>
      <c r="G156" s="9">
        <f t="shared" si="5"/>
        <v>9583073.6399999987</v>
      </c>
    </row>
    <row r="157" spans="3:7" ht="18.75" x14ac:dyDescent="0.3">
      <c r="C157" s="4">
        <v>45925</v>
      </c>
      <c r="D157" s="8" t="s">
        <v>167</v>
      </c>
      <c r="E157" s="9"/>
      <c r="F157" s="9">
        <v>35881.440000000002</v>
      </c>
      <c r="G157" s="9">
        <f t="shared" si="5"/>
        <v>9547192.1999999993</v>
      </c>
    </row>
    <row r="158" spans="3:7" ht="18.75" x14ac:dyDescent="0.3">
      <c r="C158" s="4">
        <v>45925</v>
      </c>
      <c r="D158" s="8" t="s">
        <v>310</v>
      </c>
      <c r="E158" s="9"/>
      <c r="F158" s="9">
        <v>104500</v>
      </c>
      <c r="G158" s="9">
        <f t="shared" si="5"/>
        <v>9442692.1999999993</v>
      </c>
    </row>
    <row r="159" spans="3:7" ht="18.75" x14ac:dyDescent="0.3">
      <c r="C159" s="4">
        <v>45925</v>
      </c>
      <c r="D159" s="8" t="s">
        <v>236</v>
      </c>
      <c r="E159" s="9"/>
      <c r="F159" s="9">
        <v>50903.77</v>
      </c>
      <c r="G159" s="9">
        <f t="shared" si="5"/>
        <v>9391788.4299999997</v>
      </c>
    </row>
    <row r="160" spans="3:7" ht="18.75" x14ac:dyDescent="0.3">
      <c r="C160" s="4">
        <v>45925</v>
      </c>
      <c r="D160" s="8" t="s">
        <v>311</v>
      </c>
      <c r="E160" s="9"/>
      <c r="F160" s="9">
        <v>164454.73000000001</v>
      </c>
      <c r="G160" s="9">
        <f t="shared" si="5"/>
        <v>9227333.6999999993</v>
      </c>
    </row>
    <row r="161" spans="3:7" ht="18.75" x14ac:dyDescent="0.3">
      <c r="C161" s="4">
        <v>45925</v>
      </c>
      <c r="D161" s="8" t="s">
        <v>47</v>
      </c>
      <c r="E161" s="9"/>
      <c r="F161" s="9">
        <v>29260</v>
      </c>
      <c r="G161" s="9">
        <f t="shared" si="5"/>
        <v>9198073.6999999993</v>
      </c>
    </row>
    <row r="162" spans="3:7" ht="18.75" x14ac:dyDescent="0.3">
      <c r="C162" s="4">
        <v>45925</v>
      </c>
      <c r="D162" s="8" t="s">
        <v>53</v>
      </c>
      <c r="E162" s="2"/>
      <c r="F162" s="9">
        <v>48934.03</v>
      </c>
      <c r="G162" s="9">
        <f t="shared" si="5"/>
        <v>9149139.6699999999</v>
      </c>
    </row>
    <row r="163" spans="3:7" ht="18.75" x14ac:dyDescent="0.3">
      <c r="C163" s="4">
        <v>45925</v>
      </c>
      <c r="D163" s="8" t="s">
        <v>25</v>
      </c>
      <c r="E163" s="2"/>
      <c r="F163" s="9">
        <v>89362.7</v>
      </c>
      <c r="G163" s="9">
        <f t="shared" si="5"/>
        <v>9059776.9700000007</v>
      </c>
    </row>
    <row r="164" spans="3:7" ht="18.75" x14ac:dyDescent="0.3">
      <c r="C164" s="4">
        <v>45925</v>
      </c>
      <c r="D164" s="23" t="s">
        <v>316</v>
      </c>
      <c r="E164" s="9">
        <v>4500</v>
      </c>
      <c r="F164" s="9"/>
      <c r="G164" s="9">
        <f>G163+E164</f>
        <v>9064276.9700000007</v>
      </c>
    </row>
    <row r="165" spans="3:7" ht="18.75" x14ac:dyDescent="0.3">
      <c r="C165" s="4">
        <v>45925</v>
      </c>
      <c r="D165" s="8" t="s">
        <v>7</v>
      </c>
      <c r="E165" s="9">
        <v>4200</v>
      </c>
      <c r="F165" s="2"/>
      <c r="G165" s="9">
        <f t="shared" ref="G165:G166" si="6">G164+E165</f>
        <v>9068476.9700000007</v>
      </c>
    </row>
    <row r="166" spans="3:7" ht="18.75" x14ac:dyDescent="0.3">
      <c r="C166" s="4">
        <v>45925</v>
      </c>
      <c r="D166" s="8" t="s">
        <v>7</v>
      </c>
      <c r="E166" s="9">
        <v>6100</v>
      </c>
      <c r="F166" s="2"/>
      <c r="G166" s="9">
        <f t="shared" si="6"/>
        <v>9074576.9700000007</v>
      </c>
    </row>
    <row r="167" spans="3:7" ht="18.75" x14ac:dyDescent="0.3">
      <c r="C167" s="4">
        <v>45926</v>
      </c>
      <c r="D167" s="8" t="s">
        <v>312</v>
      </c>
      <c r="E167" s="2"/>
      <c r="F167" s="9">
        <v>13844.02</v>
      </c>
      <c r="G167" s="9">
        <f>G166-F167</f>
        <v>9060732.9500000011</v>
      </c>
    </row>
    <row r="168" spans="3:7" ht="18.75" x14ac:dyDescent="0.3">
      <c r="C168" s="4">
        <v>45926</v>
      </c>
      <c r="D168" s="8" t="s">
        <v>316</v>
      </c>
      <c r="E168" s="9">
        <v>3000</v>
      </c>
      <c r="F168" s="9"/>
      <c r="G168" s="9">
        <f>G167+E168</f>
        <v>9063732.9500000011</v>
      </c>
    </row>
    <row r="169" spans="3:7" ht="18.75" x14ac:dyDescent="0.3">
      <c r="C169" s="4">
        <v>45926</v>
      </c>
      <c r="D169" s="8" t="s">
        <v>7</v>
      </c>
      <c r="E169" s="9">
        <v>10500</v>
      </c>
      <c r="F169" s="9"/>
      <c r="G169" s="9">
        <f t="shared" ref="G169:G177" si="7">G168+E169</f>
        <v>9074232.9500000011</v>
      </c>
    </row>
    <row r="170" spans="3:7" ht="18.75" x14ac:dyDescent="0.3">
      <c r="C170" s="4">
        <v>45926</v>
      </c>
      <c r="D170" s="8" t="s">
        <v>7</v>
      </c>
      <c r="E170" s="9">
        <v>16600</v>
      </c>
      <c r="F170" s="9"/>
      <c r="G170" s="9">
        <f t="shared" si="7"/>
        <v>9090832.9500000011</v>
      </c>
    </row>
    <row r="171" spans="3:7" ht="18.75" x14ac:dyDescent="0.3">
      <c r="C171" s="4">
        <v>45929</v>
      </c>
      <c r="D171" s="23" t="s">
        <v>316</v>
      </c>
      <c r="E171" s="9">
        <v>1500</v>
      </c>
      <c r="F171" s="9"/>
      <c r="G171" s="9">
        <f t="shared" si="7"/>
        <v>9092332.9500000011</v>
      </c>
    </row>
    <row r="172" spans="3:7" ht="18.75" x14ac:dyDescent="0.3">
      <c r="C172" s="4">
        <v>45929</v>
      </c>
      <c r="D172" s="8" t="s">
        <v>7</v>
      </c>
      <c r="E172" s="9">
        <v>11250</v>
      </c>
      <c r="F172" s="9"/>
      <c r="G172" s="9">
        <f t="shared" si="7"/>
        <v>9103582.9500000011</v>
      </c>
    </row>
    <row r="173" spans="3:7" ht="18.75" x14ac:dyDescent="0.3">
      <c r="C173" s="4">
        <v>45929</v>
      </c>
      <c r="D173" s="8" t="s">
        <v>7</v>
      </c>
      <c r="E173" s="9">
        <v>12050</v>
      </c>
      <c r="F173" s="9"/>
      <c r="G173" s="9">
        <f t="shared" si="7"/>
        <v>9115632.9500000011</v>
      </c>
    </row>
    <row r="174" spans="3:7" ht="18.75" x14ac:dyDescent="0.3">
      <c r="C174" s="4">
        <v>45930</v>
      </c>
      <c r="D174" s="23" t="s">
        <v>316</v>
      </c>
      <c r="E174" s="9">
        <v>2000</v>
      </c>
      <c r="F174" s="9"/>
      <c r="G174" s="9">
        <f t="shared" si="7"/>
        <v>9117632.9500000011</v>
      </c>
    </row>
    <row r="175" spans="3:7" ht="18.75" x14ac:dyDescent="0.3">
      <c r="C175" s="4">
        <v>45930</v>
      </c>
      <c r="D175" s="8" t="s">
        <v>7</v>
      </c>
      <c r="E175" s="9">
        <v>8400</v>
      </c>
      <c r="F175" s="2"/>
      <c r="G175" s="9">
        <f t="shared" si="7"/>
        <v>9126032.9500000011</v>
      </c>
    </row>
    <row r="176" spans="3:7" ht="18.75" x14ac:dyDescent="0.3">
      <c r="C176" s="4">
        <v>45930</v>
      </c>
      <c r="D176" s="8" t="s">
        <v>7</v>
      </c>
      <c r="E176" s="9">
        <v>4850</v>
      </c>
      <c r="F176" s="2"/>
      <c r="G176" s="9">
        <f t="shared" si="7"/>
        <v>9130882.9500000011</v>
      </c>
    </row>
    <row r="177" spans="3:7" ht="18.75" x14ac:dyDescent="0.3">
      <c r="C177" s="4">
        <v>45930</v>
      </c>
      <c r="D177" s="2" t="s">
        <v>70</v>
      </c>
      <c r="E177" s="9">
        <v>169343.78</v>
      </c>
      <c r="F177" s="2"/>
      <c r="G177" s="9">
        <f t="shared" si="7"/>
        <v>9300226.7300000004</v>
      </c>
    </row>
    <row r="178" spans="3:7" ht="18.75" x14ac:dyDescent="0.3">
      <c r="C178" s="4">
        <v>45930</v>
      </c>
      <c r="D178" s="8" t="s">
        <v>285</v>
      </c>
      <c r="E178" s="2"/>
      <c r="F178" s="9">
        <v>16784.560000000001</v>
      </c>
      <c r="G178" s="9">
        <f>G177-F178</f>
        <v>9283442.1699999999</v>
      </c>
    </row>
  </sheetData>
  <pageMargins left="0.7" right="0.7" top="0.75" bottom="0.75" header="0.3" footer="0.3"/>
  <pageSetup paperSize="9" scale="45" fitToHeight="0" orientation="portrait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G153"/>
  <sheetViews>
    <sheetView workbookViewId="0">
      <selection activeCell="C2" sqref="C2:G135"/>
    </sheetView>
  </sheetViews>
  <sheetFormatPr baseColWidth="10" defaultRowHeight="15" x14ac:dyDescent="0.25"/>
  <cols>
    <col min="4" max="4" width="62.5703125" customWidth="1"/>
    <col min="5" max="5" width="27.7109375" customWidth="1"/>
    <col min="6" max="6" width="22.42578125" customWidth="1"/>
    <col min="7" max="7" width="23" customWidth="1"/>
  </cols>
  <sheetData>
    <row r="2" spans="3:7" ht="15.75" x14ac:dyDescent="0.25">
      <c r="E2" s="12" t="s">
        <v>177</v>
      </c>
    </row>
    <row r="3" spans="3:7" x14ac:dyDescent="0.25">
      <c r="E3" s="13" t="s">
        <v>318</v>
      </c>
      <c r="F3" s="13"/>
    </row>
    <row r="4" spans="3:7" x14ac:dyDescent="0.25">
      <c r="E4" s="13" t="s">
        <v>179</v>
      </c>
    </row>
    <row r="5" spans="3:7" x14ac:dyDescent="0.25">
      <c r="E5" s="13" t="s">
        <v>180</v>
      </c>
    </row>
    <row r="7" spans="3:7" x14ac:dyDescent="0.25">
      <c r="C7" s="16" t="s">
        <v>5</v>
      </c>
      <c r="D7" s="16" t="s">
        <v>0</v>
      </c>
      <c r="E7" s="16" t="s">
        <v>1</v>
      </c>
      <c r="F7" s="16" t="s">
        <v>2</v>
      </c>
      <c r="G7" s="16" t="s">
        <v>3</v>
      </c>
    </row>
    <row r="8" spans="3:7" ht="18.75" x14ac:dyDescent="0.3">
      <c r="C8" s="27">
        <v>45931</v>
      </c>
      <c r="D8" s="28" t="s">
        <v>4</v>
      </c>
      <c r="E8" s="26"/>
      <c r="F8" s="9"/>
      <c r="G8" s="9">
        <v>9283442.1699999999</v>
      </c>
    </row>
    <row r="9" spans="3:7" ht="18.75" x14ac:dyDescent="0.3">
      <c r="C9" s="27">
        <v>45931</v>
      </c>
      <c r="D9" s="28" t="s">
        <v>330</v>
      </c>
      <c r="E9" s="26">
        <v>3065260.78</v>
      </c>
      <c r="F9" s="9"/>
      <c r="G9" s="9">
        <f>G8+E9</f>
        <v>12348702.949999999</v>
      </c>
    </row>
    <row r="10" spans="3:7" ht="18.75" x14ac:dyDescent="0.3">
      <c r="C10" s="27">
        <v>45931</v>
      </c>
      <c r="D10" s="28" t="s">
        <v>316</v>
      </c>
      <c r="E10" s="26">
        <v>2000</v>
      </c>
      <c r="F10" s="9"/>
      <c r="G10" s="9">
        <f t="shared" ref="G10:G12" si="0">G9+E10</f>
        <v>12350702.949999999</v>
      </c>
    </row>
    <row r="11" spans="3:7" ht="18.75" x14ac:dyDescent="0.3">
      <c r="C11" s="27">
        <v>45931</v>
      </c>
      <c r="D11" s="28" t="s">
        <v>7</v>
      </c>
      <c r="E11" s="26">
        <v>9100</v>
      </c>
      <c r="F11" s="9"/>
      <c r="G11" s="9">
        <f t="shared" si="0"/>
        <v>12359802.949999999</v>
      </c>
    </row>
    <row r="12" spans="3:7" ht="18.75" x14ac:dyDescent="0.3">
      <c r="C12" s="27">
        <v>45931</v>
      </c>
      <c r="D12" s="28" t="s">
        <v>7</v>
      </c>
      <c r="E12" s="26">
        <v>4900</v>
      </c>
      <c r="F12" s="9"/>
      <c r="G12" s="9">
        <f t="shared" si="0"/>
        <v>12364702.949999999</v>
      </c>
    </row>
    <row r="13" spans="3:7" ht="18.75" x14ac:dyDescent="0.3">
      <c r="C13" s="27">
        <v>45931</v>
      </c>
      <c r="D13" s="28" t="s">
        <v>150</v>
      </c>
      <c r="E13" s="26"/>
      <c r="F13" s="9">
        <v>4464047.53</v>
      </c>
      <c r="G13" s="9">
        <f>G12-F13</f>
        <v>7900655.419999999</v>
      </c>
    </row>
    <row r="14" spans="3:7" ht="18.75" x14ac:dyDescent="0.3">
      <c r="C14" s="27">
        <v>45931</v>
      </c>
      <c r="D14" s="28" t="s">
        <v>23</v>
      </c>
      <c r="E14" s="26"/>
      <c r="F14" s="9">
        <v>256872.64</v>
      </c>
      <c r="G14" s="9">
        <f>G13-F14</f>
        <v>7643782.7799999993</v>
      </c>
    </row>
    <row r="15" spans="3:7" ht="18.75" x14ac:dyDescent="0.3">
      <c r="C15" s="27">
        <v>45932</v>
      </c>
      <c r="D15" s="28" t="s">
        <v>20</v>
      </c>
      <c r="E15" s="26">
        <v>7967.84</v>
      </c>
      <c r="F15" s="9"/>
      <c r="G15" s="9">
        <f>G14+E15</f>
        <v>7651750.6199999992</v>
      </c>
    </row>
    <row r="16" spans="3:7" ht="18.75" x14ac:dyDescent="0.3">
      <c r="C16" s="27">
        <v>45932</v>
      </c>
      <c r="D16" s="28" t="s">
        <v>316</v>
      </c>
      <c r="E16" s="26">
        <v>4000</v>
      </c>
      <c r="F16" s="9"/>
      <c r="G16" s="9">
        <f t="shared" ref="G16:G62" si="1">G15+E16</f>
        <v>7655750.6199999992</v>
      </c>
    </row>
    <row r="17" spans="3:7" ht="18.75" x14ac:dyDescent="0.3">
      <c r="C17" s="27">
        <v>45932</v>
      </c>
      <c r="D17" s="28" t="s">
        <v>7</v>
      </c>
      <c r="E17" s="26">
        <v>2500</v>
      </c>
      <c r="F17" s="9"/>
      <c r="G17" s="9">
        <f t="shared" si="1"/>
        <v>7658250.6199999992</v>
      </c>
    </row>
    <row r="18" spans="3:7" ht="18.75" x14ac:dyDescent="0.3">
      <c r="C18" s="27">
        <v>45931</v>
      </c>
      <c r="D18" s="29" t="s">
        <v>7</v>
      </c>
      <c r="E18" s="26">
        <v>5100</v>
      </c>
      <c r="F18" s="9"/>
      <c r="G18" s="9">
        <f t="shared" si="1"/>
        <v>7663350.6199999992</v>
      </c>
    </row>
    <row r="19" spans="3:7" ht="18.75" x14ac:dyDescent="0.3">
      <c r="C19" s="27">
        <v>45933</v>
      </c>
      <c r="D19" s="28" t="s">
        <v>68</v>
      </c>
      <c r="E19" s="26">
        <v>2586627.5</v>
      </c>
      <c r="F19" s="9"/>
      <c r="G19" s="9">
        <f t="shared" si="1"/>
        <v>10249978.119999999</v>
      </c>
    </row>
    <row r="20" spans="3:7" ht="18.75" x14ac:dyDescent="0.3">
      <c r="C20" s="27">
        <v>45933</v>
      </c>
      <c r="D20" s="26" t="s">
        <v>316</v>
      </c>
      <c r="E20" s="26">
        <v>2000</v>
      </c>
      <c r="F20" s="9"/>
      <c r="G20" s="9">
        <f t="shared" si="1"/>
        <v>10251978.119999999</v>
      </c>
    </row>
    <row r="21" spans="3:7" ht="18.75" x14ac:dyDescent="0.3">
      <c r="C21" s="27">
        <v>45936</v>
      </c>
      <c r="D21" s="28" t="s">
        <v>316</v>
      </c>
      <c r="E21" s="26">
        <v>1000</v>
      </c>
      <c r="F21" s="9"/>
      <c r="G21" s="9">
        <f t="shared" si="1"/>
        <v>10252978.119999999</v>
      </c>
    </row>
    <row r="22" spans="3:7" ht="18.75" x14ac:dyDescent="0.3">
      <c r="C22" s="27">
        <v>45936</v>
      </c>
      <c r="D22" s="28" t="s">
        <v>7</v>
      </c>
      <c r="E22" s="26">
        <v>6900</v>
      </c>
      <c r="F22" s="9"/>
      <c r="G22" s="9">
        <f t="shared" si="1"/>
        <v>10259878.119999999</v>
      </c>
    </row>
    <row r="23" spans="3:7" ht="18.75" x14ac:dyDescent="0.3">
      <c r="C23" s="27">
        <v>45936</v>
      </c>
      <c r="D23" s="28" t="s">
        <v>7</v>
      </c>
      <c r="E23" s="26">
        <v>11150</v>
      </c>
      <c r="F23" s="9"/>
      <c r="G23" s="9">
        <f t="shared" si="1"/>
        <v>10271028.119999999</v>
      </c>
    </row>
    <row r="24" spans="3:7" ht="18.75" x14ac:dyDescent="0.3">
      <c r="C24" s="27">
        <v>45937</v>
      </c>
      <c r="D24" s="28" t="s">
        <v>316</v>
      </c>
      <c r="E24" s="26">
        <v>4000</v>
      </c>
      <c r="F24" s="9"/>
      <c r="G24" s="9">
        <f t="shared" si="1"/>
        <v>10275028.119999999</v>
      </c>
    </row>
    <row r="25" spans="3:7" ht="18.75" x14ac:dyDescent="0.3">
      <c r="C25" s="27">
        <v>45937</v>
      </c>
      <c r="D25" s="28" t="s">
        <v>7</v>
      </c>
      <c r="E25" s="26">
        <v>2850</v>
      </c>
      <c r="F25" s="9"/>
      <c r="G25" s="9">
        <f t="shared" si="1"/>
        <v>10277878.119999999</v>
      </c>
    </row>
    <row r="26" spans="3:7" ht="18.75" x14ac:dyDescent="0.3">
      <c r="C26" s="27">
        <v>45937</v>
      </c>
      <c r="D26" s="28" t="s">
        <v>7</v>
      </c>
      <c r="E26" s="26">
        <v>3850</v>
      </c>
      <c r="F26" s="9"/>
      <c r="G26" s="9">
        <f t="shared" si="1"/>
        <v>10281728.119999999</v>
      </c>
    </row>
    <row r="27" spans="3:7" ht="18.75" x14ac:dyDescent="0.3">
      <c r="C27" s="27">
        <v>45937</v>
      </c>
      <c r="D27" s="28" t="s">
        <v>7</v>
      </c>
      <c r="E27" s="26">
        <v>1300</v>
      </c>
      <c r="F27" s="9"/>
      <c r="G27" s="9">
        <f t="shared" si="1"/>
        <v>10283028.119999999</v>
      </c>
    </row>
    <row r="28" spans="3:7" ht="18.75" x14ac:dyDescent="0.3">
      <c r="C28" s="27">
        <v>45938</v>
      </c>
      <c r="D28" s="28" t="s">
        <v>316</v>
      </c>
      <c r="E28" s="26">
        <v>1000</v>
      </c>
      <c r="F28" s="9"/>
      <c r="G28" s="9">
        <f t="shared" si="1"/>
        <v>10284028.119999999</v>
      </c>
    </row>
    <row r="29" spans="3:7" ht="18.75" x14ac:dyDescent="0.3">
      <c r="C29" s="27">
        <v>45938</v>
      </c>
      <c r="D29" s="25" t="s">
        <v>7</v>
      </c>
      <c r="E29" s="26">
        <v>6700</v>
      </c>
      <c r="F29" s="9"/>
      <c r="G29" s="9">
        <f t="shared" si="1"/>
        <v>10290728.119999999</v>
      </c>
    </row>
    <row r="30" spans="3:7" ht="18.75" x14ac:dyDescent="0.3">
      <c r="C30" s="27">
        <v>45938</v>
      </c>
      <c r="D30" s="25" t="s">
        <v>7</v>
      </c>
      <c r="E30" s="26">
        <v>6600</v>
      </c>
      <c r="F30" s="9"/>
      <c r="G30" s="9">
        <f t="shared" si="1"/>
        <v>10297328.119999999</v>
      </c>
    </row>
    <row r="31" spans="3:7" ht="18.75" x14ac:dyDescent="0.3">
      <c r="C31" s="27">
        <v>45939</v>
      </c>
      <c r="D31" s="28" t="s">
        <v>18</v>
      </c>
      <c r="E31" s="26">
        <v>7757.97</v>
      </c>
      <c r="F31" s="9"/>
      <c r="G31" s="9">
        <f t="shared" si="1"/>
        <v>10305086.09</v>
      </c>
    </row>
    <row r="32" spans="3:7" ht="18.75" x14ac:dyDescent="0.3">
      <c r="C32" s="27">
        <v>45939</v>
      </c>
      <c r="D32" s="28" t="s">
        <v>316</v>
      </c>
      <c r="E32" s="26">
        <v>2000</v>
      </c>
      <c r="F32" s="9"/>
      <c r="G32" s="9">
        <f t="shared" si="1"/>
        <v>10307086.09</v>
      </c>
    </row>
    <row r="33" spans="3:7" ht="18.75" x14ac:dyDescent="0.3">
      <c r="C33" s="27">
        <v>45939</v>
      </c>
      <c r="D33" s="28" t="s">
        <v>7</v>
      </c>
      <c r="E33" s="26">
        <v>4400</v>
      </c>
      <c r="F33" s="9"/>
      <c r="G33" s="9">
        <f t="shared" si="1"/>
        <v>10311486.09</v>
      </c>
    </row>
    <row r="34" spans="3:7" ht="18.75" x14ac:dyDescent="0.3">
      <c r="C34" s="27">
        <v>45939</v>
      </c>
      <c r="D34" s="28" t="s">
        <v>7</v>
      </c>
      <c r="E34" s="26">
        <v>6600</v>
      </c>
      <c r="F34" s="9"/>
      <c r="G34" s="9">
        <f t="shared" si="1"/>
        <v>10318086.09</v>
      </c>
    </row>
    <row r="35" spans="3:7" ht="18.75" x14ac:dyDescent="0.3">
      <c r="C35" s="27">
        <v>45940</v>
      </c>
      <c r="D35" s="28" t="s">
        <v>316</v>
      </c>
      <c r="E35" s="26">
        <v>2000</v>
      </c>
      <c r="F35" s="9"/>
      <c r="G35" s="9">
        <f t="shared" si="1"/>
        <v>10320086.09</v>
      </c>
    </row>
    <row r="36" spans="3:7" ht="18.75" x14ac:dyDescent="0.3">
      <c r="C36" s="27">
        <v>45940</v>
      </c>
      <c r="D36" s="28" t="s">
        <v>7</v>
      </c>
      <c r="E36" s="26">
        <v>8000</v>
      </c>
      <c r="F36" s="9"/>
      <c r="G36" s="9">
        <f t="shared" si="1"/>
        <v>10328086.09</v>
      </c>
    </row>
    <row r="37" spans="3:7" ht="18.75" x14ac:dyDescent="0.3">
      <c r="C37" s="27">
        <v>45940</v>
      </c>
      <c r="D37" s="28" t="s">
        <v>7</v>
      </c>
      <c r="E37" s="26">
        <v>9700</v>
      </c>
      <c r="F37" s="9"/>
      <c r="G37" s="9">
        <f t="shared" si="1"/>
        <v>10337786.09</v>
      </c>
    </row>
    <row r="38" spans="3:7" ht="18.75" x14ac:dyDescent="0.3">
      <c r="C38" s="27">
        <v>45943</v>
      </c>
      <c r="D38" s="28" t="s">
        <v>316</v>
      </c>
      <c r="E38" s="26">
        <v>1500</v>
      </c>
      <c r="F38" s="9"/>
      <c r="G38" s="9">
        <f t="shared" si="1"/>
        <v>10339286.09</v>
      </c>
    </row>
    <row r="39" spans="3:7" ht="18.75" x14ac:dyDescent="0.3">
      <c r="C39" s="27">
        <v>45943</v>
      </c>
      <c r="D39" s="28" t="s">
        <v>7</v>
      </c>
      <c r="E39" s="26">
        <v>23350</v>
      </c>
      <c r="F39" s="9"/>
      <c r="G39" s="9">
        <f t="shared" si="1"/>
        <v>10362636.09</v>
      </c>
    </row>
    <row r="40" spans="3:7" ht="18.75" x14ac:dyDescent="0.3">
      <c r="C40" s="27">
        <v>45943</v>
      </c>
      <c r="D40" s="28" t="s">
        <v>7</v>
      </c>
      <c r="E40" s="26">
        <v>15750</v>
      </c>
      <c r="F40" s="9"/>
      <c r="G40" s="9">
        <f t="shared" si="1"/>
        <v>10378386.09</v>
      </c>
    </row>
    <row r="41" spans="3:7" ht="18.75" x14ac:dyDescent="0.3">
      <c r="C41" s="27">
        <v>45944</v>
      </c>
      <c r="D41" s="28" t="s">
        <v>189</v>
      </c>
      <c r="E41" s="26">
        <v>10000</v>
      </c>
      <c r="F41" s="9"/>
      <c r="G41" s="9">
        <f t="shared" si="1"/>
        <v>10388386.09</v>
      </c>
    </row>
    <row r="42" spans="3:7" ht="18.75" x14ac:dyDescent="0.3">
      <c r="C42" s="27">
        <v>45944</v>
      </c>
      <c r="D42" s="28" t="s">
        <v>316</v>
      </c>
      <c r="E42" s="26">
        <v>5350</v>
      </c>
      <c r="F42" s="9"/>
      <c r="G42" s="9">
        <f t="shared" si="1"/>
        <v>10393736.09</v>
      </c>
    </row>
    <row r="43" spans="3:7" ht="18.75" x14ac:dyDescent="0.3">
      <c r="C43" s="27">
        <v>45944</v>
      </c>
      <c r="D43" s="28" t="s">
        <v>7</v>
      </c>
      <c r="E43" s="26">
        <v>7850</v>
      </c>
      <c r="F43" s="9"/>
      <c r="G43" s="9">
        <f t="shared" si="1"/>
        <v>10401586.09</v>
      </c>
    </row>
    <row r="44" spans="3:7" ht="18.75" x14ac:dyDescent="0.3">
      <c r="C44" s="27">
        <v>45944</v>
      </c>
      <c r="D44" s="28" t="s">
        <v>7</v>
      </c>
      <c r="E44" s="26">
        <v>16645</v>
      </c>
      <c r="F44" s="9"/>
      <c r="G44" s="9">
        <f t="shared" si="1"/>
        <v>10418231.09</v>
      </c>
    </row>
    <row r="45" spans="3:7" ht="18.75" x14ac:dyDescent="0.3">
      <c r="C45" s="27">
        <v>45945</v>
      </c>
      <c r="D45" s="28" t="s">
        <v>316</v>
      </c>
      <c r="E45" s="26">
        <v>1400</v>
      </c>
      <c r="F45" s="9"/>
      <c r="G45" s="9">
        <f t="shared" si="1"/>
        <v>10419631.09</v>
      </c>
    </row>
    <row r="46" spans="3:7" ht="18.75" x14ac:dyDescent="0.3">
      <c r="C46" s="27">
        <v>45945</v>
      </c>
      <c r="D46" s="28" t="s">
        <v>7</v>
      </c>
      <c r="E46" s="26">
        <v>9100</v>
      </c>
      <c r="F46" s="9"/>
      <c r="G46" s="9">
        <f t="shared" si="1"/>
        <v>10428731.09</v>
      </c>
    </row>
    <row r="47" spans="3:7" ht="18.75" x14ac:dyDescent="0.3">
      <c r="C47" s="27">
        <v>45945</v>
      </c>
      <c r="D47" s="28" t="s">
        <v>7</v>
      </c>
      <c r="E47" s="26">
        <v>10200</v>
      </c>
      <c r="F47" s="9"/>
      <c r="G47" s="9">
        <f t="shared" si="1"/>
        <v>10438931.09</v>
      </c>
    </row>
    <row r="48" spans="3:7" ht="18.75" x14ac:dyDescent="0.3">
      <c r="C48" s="27">
        <v>45945</v>
      </c>
      <c r="D48" s="28" t="s">
        <v>33</v>
      </c>
      <c r="E48" s="26">
        <v>28585.71</v>
      </c>
      <c r="F48" s="9"/>
      <c r="G48" s="9">
        <f t="shared" si="1"/>
        <v>10467516.800000001</v>
      </c>
    </row>
    <row r="49" spans="3:7" ht="18.75" x14ac:dyDescent="0.3">
      <c r="C49" s="27">
        <v>45946</v>
      </c>
      <c r="D49" s="28" t="s">
        <v>11</v>
      </c>
      <c r="E49" s="26">
        <v>11677.24</v>
      </c>
      <c r="F49" s="9"/>
      <c r="G49" s="9">
        <f t="shared" si="1"/>
        <v>10479194.040000001</v>
      </c>
    </row>
    <row r="50" spans="3:7" ht="18.75" x14ac:dyDescent="0.3">
      <c r="C50" s="27">
        <v>45946</v>
      </c>
      <c r="D50" s="28" t="s">
        <v>9</v>
      </c>
      <c r="E50" s="26">
        <v>12280.55</v>
      </c>
      <c r="F50" s="9"/>
      <c r="G50" s="9">
        <f t="shared" si="1"/>
        <v>10491474.590000002</v>
      </c>
    </row>
    <row r="51" spans="3:7" ht="18.75" x14ac:dyDescent="0.3">
      <c r="C51" s="27">
        <v>45946</v>
      </c>
      <c r="D51" s="28" t="s">
        <v>316</v>
      </c>
      <c r="E51" s="26">
        <v>1000</v>
      </c>
      <c r="F51" s="9"/>
      <c r="G51" s="9">
        <f t="shared" si="1"/>
        <v>10492474.590000002</v>
      </c>
    </row>
    <row r="52" spans="3:7" ht="18.75" x14ac:dyDescent="0.3">
      <c r="C52" s="27">
        <v>45946</v>
      </c>
      <c r="D52" s="29" t="s">
        <v>65</v>
      </c>
      <c r="E52" s="26">
        <v>3100</v>
      </c>
      <c r="F52" s="9"/>
      <c r="G52" s="9">
        <f t="shared" si="1"/>
        <v>10495574.590000002</v>
      </c>
    </row>
    <row r="53" spans="3:7" ht="18.75" x14ac:dyDescent="0.3">
      <c r="C53" s="27">
        <v>45946</v>
      </c>
      <c r="D53" s="28" t="s">
        <v>7</v>
      </c>
      <c r="E53" s="26">
        <v>4500</v>
      </c>
      <c r="F53" s="9"/>
      <c r="G53" s="9">
        <f t="shared" si="1"/>
        <v>10500074.590000002</v>
      </c>
    </row>
    <row r="54" spans="3:7" ht="18.75" x14ac:dyDescent="0.3">
      <c r="C54" s="27">
        <v>45947</v>
      </c>
      <c r="D54" s="28" t="s">
        <v>316</v>
      </c>
      <c r="E54" s="26">
        <v>800</v>
      </c>
      <c r="F54" s="9"/>
      <c r="G54" s="9">
        <f t="shared" si="1"/>
        <v>10500874.590000002</v>
      </c>
    </row>
    <row r="55" spans="3:7" ht="18.75" x14ac:dyDescent="0.3">
      <c r="C55" s="27">
        <v>45947</v>
      </c>
      <c r="D55" s="25" t="s">
        <v>7</v>
      </c>
      <c r="E55" s="26">
        <v>16800</v>
      </c>
      <c r="F55" s="9"/>
      <c r="G55" s="9">
        <f t="shared" si="1"/>
        <v>10517674.590000002</v>
      </c>
    </row>
    <row r="56" spans="3:7" ht="18.75" x14ac:dyDescent="0.3">
      <c r="C56" s="27">
        <v>45947</v>
      </c>
      <c r="D56" s="28" t="s">
        <v>7</v>
      </c>
      <c r="E56" s="26">
        <v>14600</v>
      </c>
      <c r="F56" s="9"/>
      <c r="G56" s="9">
        <f t="shared" si="1"/>
        <v>10532274.590000002</v>
      </c>
    </row>
    <row r="57" spans="3:7" ht="18.75" x14ac:dyDescent="0.3">
      <c r="C57" s="27">
        <v>45950</v>
      </c>
      <c r="D57" s="28" t="s">
        <v>194</v>
      </c>
      <c r="E57" s="26">
        <v>1862203.98</v>
      </c>
      <c r="F57" s="9"/>
      <c r="G57" s="9">
        <f t="shared" si="1"/>
        <v>12394478.570000002</v>
      </c>
    </row>
    <row r="58" spans="3:7" ht="18.75" x14ac:dyDescent="0.3">
      <c r="C58" s="27">
        <v>45950</v>
      </c>
      <c r="D58" s="28" t="s">
        <v>14</v>
      </c>
      <c r="E58" s="26">
        <v>43925.37</v>
      </c>
      <c r="F58" s="9"/>
      <c r="G58" s="9">
        <f t="shared" si="1"/>
        <v>12438403.940000001</v>
      </c>
    </row>
    <row r="59" spans="3:7" ht="18.75" x14ac:dyDescent="0.3">
      <c r="C59" s="27">
        <v>45950</v>
      </c>
      <c r="D59" s="28" t="s">
        <v>328</v>
      </c>
      <c r="E59" s="26">
        <v>2350</v>
      </c>
      <c r="F59" s="9"/>
      <c r="G59" s="9">
        <f t="shared" si="1"/>
        <v>12440753.940000001</v>
      </c>
    </row>
    <row r="60" spans="3:7" ht="18.75" x14ac:dyDescent="0.3">
      <c r="C60" s="27">
        <v>45950</v>
      </c>
      <c r="D60" s="28" t="s">
        <v>7</v>
      </c>
      <c r="E60" s="26">
        <v>7400</v>
      </c>
      <c r="F60" s="9"/>
      <c r="G60" s="9">
        <f t="shared" si="1"/>
        <v>12448153.940000001</v>
      </c>
    </row>
    <row r="61" spans="3:7" ht="18.75" x14ac:dyDescent="0.3">
      <c r="C61" s="27">
        <v>45950</v>
      </c>
      <c r="D61" s="28" t="s">
        <v>7</v>
      </c>
      <c r="E61" s="26">
        <v>4300</v>
      </c>
      <c r="F61" s="9"/>
      <c r="G61" s="9">
        <f t="shared" si="1"/>
        <v>12452453.940000001</v>
      </c>
    </row>
    <row r="62" spans="3:7" ht="18.75" x14ac:dyDescent="0.3">
      <c r="C62" s="27">
        <v>45951</v>
      </c>
      <c r="D62" s="28" t="s">
        <v>12</v>
      </c>
      <c r="E62" s="26">
        <v>305547.52000000002</v>
      </c>
      <c r="F62" s="9"/>
      <c r="G62" s="9">
        <f t="shared" si="1"/>
        <v>12758001.460000001</v>
      </c>
    </row>
    <row r="63" spans="3:7" ht="18.75" x14ac:dyDescent="0.3">
      <c r="C63" s="27">
        <v>45951</v>
      </c>
      <c r="D63" s="28" t="s">
        <v>320</v>
      </c>
      <c r="E63" s="26"/>
      <c r="F63" s="9">
        <v>20684.75</v>
      </c>
      <c r="G63" s="9">
        <f>G62-F63</f>
        <v>12737316.710000001</v>
      </c>
    </row>
    <row r="64" spans="3:7" ht="18.75" x14ac:dyDescent="0.3">
      <c r="C64" s="27">
        <v>45951</v>
      </c>
      <c r="D64" s="28" t="s">
        <v>59</v>
      </c>
      <c r="E64" s="26"/>
      <c r="F64" s="9">
        <v>137950.39999999999</v>
      </c>
      <c r="G64" s="9">
        <f t="shared" ref="G64:G113" si="2">G63-F64</f>
        <v>12599366.310000001</v>
      </c>
    </row>
    <row r="65" spans="3:7" ht="18.75" x14ac:dyDescent="0.3">
      <c r="C65" s="27">
        <v>45951</v>
      </c>
      <c r="D65" s="28" t="s">
        <v>40</v>
      </c>
      <c r="E65" s="26"/>
      <c r="F65" s="9">
        <v>220839.53</v>
      </c>
      <c r="G65" s="9">
        <f t="shared" si="2"/>
        <v>12378526.780000001</v>
      </c>
    </row>
    <row r="66" spans="3:7" ht="18.75" x14ac:dyDescent="0.3">
      <c r="C66" s="27">
        <v>45951</v>
      </c>
      <c r="D66" s="28" t="s">
        <v>103</v>
      </c>
      <c r="E66" s="26"/>
      <c r="F66" s="9">
        <v>513307.8</v>
      </c>
      <c r="G66" s="9">
        <f t="shared" si="2"/>
        <v>11865218.98</v>
      </c>
    </row>
    <row r="67" spans="3:7" ht="18.75" x14ac:dyDescent="0.3">
      <c r="C67" s="27">
        <v>45951</v>
      </c>
      <c r="D67" s="28" t="s">
        <v>61</v>
      </c>
      <c r="E67" s="26"/>
      <c r="F67" s="9">
        <v>23460</v>
      </c>
      <c r="G67" s="9">
        <f t="shared" si="2"/>
        <v>11841758.98</v>
      </c>
    </row>
    <row r="68" spans="3:7" ht="18.75" x14ac:dyDescent="0.3">
      <c r="C68" s="27">
        <v>45951</v>
      </c>
      <c r="D68" s="28" t="s">
        <v>164</v>
      </c>
      <c r="E68" s="26"/>
      <c r="F68" s="9">
        <v>144530.25</v>
      </c>
      <c r="G68" s="9">
        <f t="shared" si="2"/>
        <v>11697228.73</v>
      </c>
    </row>
    <row r="69" spans="3:7" ht="18.75" x14ac:dyDescent="0.3">
      <c r="C69" s="27">
        <v>45951</v>
      </c>
      <c r="D69" s="28" t="s">
        <v>127</v>
      </c>
      <c r="E69" s="26"/>
      <c r="F69" s="9">
        <v>151533</v>
      </c>
      <c r="G69" s="9">
        <f t="shared" si="2"/>
        <v>11545695.73</v>
      </c>
    </row>
    <row r="70" spans="3:7" ht="18.75" x14ac:dyDescent="0.3">
      <c r="C70" s="27">
        <v>45951</v>
      </c>
      <c r="D70" s="28" t="s">
        <v>87</v>
      </c>
      <c r="E70" s="26"/>
      <c r="F70" s="9">
        <v>35849.300000000003</v>
      </c>
      <c r="G70" s="9">
        <f t="shared" si="2"/>
        <v>11509846.43</v>
      </c>
    </row>
    <row r="71" spans="3:7" ht="18.75" x14ac:dyDescent="0.3">
      <c r="C71" s="27">
        <v>45951</v>
      </c>
      <c r="D71" s="28" t="s">
        <v>87</v>
      </c>
      <c r="E71" s="26"/>
      <c r="F71" s="9">
        <v>42470.76</v>
      </c>
      <c r="G71" s="9">
        <f t="shared" si="2"/>
        <v>11467375.67</v>
      </c>
    </row>
    <row r="72" spans="3:7" ht="18.75" x14ac:dyDescent="0.3">
      <c r="C72" s="27">
        <v>45951</v>
      </c>
      <c r="D72" s="28" t="s">
        <v>316</v>
      </c>
      <c r="E72" s="26">
        <v>1000</v>
      </c>
      <c r="F72" s="9"/>
      <c r="G72" s="9">
        <f>G71+E72</f>
        <v>11468375.67</v>
      </c>
    </row>
    <row r="73" spans="3:7" ht="18.75" x14ac:dyDescent="0.3">
      <c r="C73" s="27">
        <v>45951</v>
      </c>
      <c r="D73" s="28" t="s">
        <v>7</v>
      </c>
      <c r="E73" s="26">
        <v>5400</v>
      </c>
      <c r="F73" s="9"/>
      <c r="G73" s="9">
        <f t="shared" ref="G73:G81" si="3">G72+E73</f>
        <v>11473775.67</v>
      </c>
    </row>
    <row r="74" spans="3:7" ht="18.75" x14ac:dyDescent="0.3">
      <c r="C74" s="27">
        <v>45951</v>
      </c>
      <c r="D74" s="28" t="s">
        <v>7</v>
      </c>
      <c r="E74" s="26">
        <v>6100</v>
      </c>
      <c r="F74" s="9"/>
      <c r="G74" s="9">
        <f t="shared" si="3"/>
        <v>11479875.67</v>
      </c>
    </row>
    <row r="75" spans="3:7" ht="18.75" x14ac:dyDescent="0.3">
      <c r="C75" s="27">
        <v>45952</v>
      </c>
      <c r="D75" s="28" t="s">
        <v>7</v>
      </c>
      <c r="E75" s="26">
        <v>7000</v>
      </c>
      <c r="F75" s="9"/>
      <c r="G75" s="9">
        <f t="shared" si="3"/>
        <v>11486875.67</v>
      </c>
    </row>
    <row r="76" spans="3:7" ht="18.75" x14ac:dyDescent="0.3">
      <c r="C76" s="27">
        <v>45952</v>
      </c>
      <c r="D76" s="28" t="s">
        <v>7</v>
      </c>
      <c r="E76" s="26">
        <v>25150</v>
      </c>
      <c r="F76" s="9"/>
      <c r="G76" s="9">
        <f t="shared" si="3"/>
        <v>11512025.67</v>
      </c>
    </row>
    <row r="77" spans="3:7" ht="18.75" x14ac:dyDescent="0.3">
      <c r="C77" s="27">
        <v>45952</v>
      </c>
      <c r="D77" s="28" t="s">
        <v>316</v>
      </c>
      <c r="E77" s="26">
        <v>1200</v>
      </c>
      <c r="F77" s="9"/>
      <c r="G77" s="9">
        <f t="shared" si="3"/>
        <v>11513225.67</v>
      </c>
    </row>
    <row r="78" spans="3:7" ht="18.75" x14ac:dyDescent="0.3">
      <c r="C78" s="27">
        <v>45952</v>
      </c>
      <c r="D78" s="28" t="s">
        <v>15</v>
      </c>
      <c r="E78" s="26">
        <v>26894.69</v>
      </c>
      <c r="F78" s="9"/>
      <c r="G78" s="9">
        <f t="shared" si="3"/>
        <v>11540120.359999999</v>
      </c>
    </row>
    <row r="79" spans="3:7" ht="18.75" x14ac:dyDescent="0.3">
      <c r="C79" s="27">
        <v>45953</v>
      </c>
      <c r="D79" s="28" t="s">
        <v>316</v>
      </c>
      <c r="E79" s="26">
        <v>2300</v>
      </c>
      <c r="F79" s="9"/>
      <c r="G79" s="9">
        <f t="shared" si="3"/>
        <v>11542420.359999999</v>
      </c>
    </row>
    <row r="80" spans="3:7" ht="18.75" x14ac:dyDescent="0.3">
      <c r="C80" s="27">
        <v>45953</v>
      </c>
      <c r="D80" s="28" t="s">
        <v>7</v>
      </c>
      <c r="E80" s="26">
        <v>2700</v>
      </c>
      <c r="F80" s="9"/>
      <c r="G80" s="9">
        <f t="shared" si="3"/>
        <v>11545120.359999999</v>
      </c>
    </row>
    <row r="81" spans="3:7" ht="18.75" x14ac:dyDescent="0.3">
      <c r="C81" s="27">
        <v>45953</v>
      </c>
      <c r="D81" s="28" t="s">
        <v>7</v>
      </c>
      <c r="E81" s="26">
        <v>2100</v>
      </c>
      <c r="F81" s="9"/>
      <c r="G81" s="9">
        <f t="shared" si="3"/>
        <v>11547220.359999999</v>
      </c>
    </row>
    <row r="82" spans="3:7" ht="18.75" x14ac:dyDescent="0.3">
      <c r="C82" s="27">
        <v>45954</v>
      </c>
      <c r="D82" s="28" t="s">
        <v>153</v>
      </c>
      <c r="E82" s="26"/>
      <c r="F82" s="9">
        <v>36622.5</v>
      </c>
      <c r="G82" s="9">
        <f>G81-F82</f>
        <v>11510597.859999999</v>
      </c>
    </row>
    <row r="83" spans="3:7" ht="18.75" x14ac:dyDescent="0.3">
      <c r="C83" s="27">
        <v>45954</v>
      </c>
      <c r="D83" s="28" t="s">
        <v>157</v>
      </c>
      <c r="E83" s="26"/>
      <c r="F83" s="9">
        <v>7614.21</v>
      </c>
      <c r="G83" s="9">
        <f t="shared" si="2"/>
        <v>11502983.649999999</v>
      </c>
    </row>
    <row r="84" spans="3:7" ht="18.75" x14ac:dyDescent="0.3">
      <c r="C84" s="27">
        <v>45954</v>
      </c>
      <c r="D84" s="28" t="s">
        <v>321</v>
      </c>
      <c r="E84" s="26"/>
      <c r="F84" s="9">
        <v>16936.2</v>
      </c>
      <c r="G84" s="9">
        <f t="shared" si="2"/>
        <v>11486047.449999999</v>
      </c>
    </row>
    <row r="85" spans="3:7" ht="18.75" x14ac:dyDescent="0.3">
      <c r="C85" s="27">
        <v>45954</v>
      </c>
      <c r="D85" s="28" t="s">
        <v>272</v>
      </c>
      <c r="E85" s="26"/>
      <c r="F85" s="9">
        <v>13844.02</v>
      </c>
      <c r="G85" s="9">
        <f t="shared" si="2"/>
        <v>11472203.43</v>
      </c>
    </row>
    <row r="86" spans="3:7" ht="18.75" x14ac:dyDescent="0.3">
      <c r="C86" s="27">
        <v>45954</v>
      </c>
      <c r="D86" s="28" t="s">
        <v>259</v>
      </c>
      <c r="E86" s="26"/>
      <c r="F86" s="9">
        <v>138500.5</v>
      </c>
      <c r="G86" s="9">
        <f t="shared" si="2"/>
        <v>11333702.93</v>
      </c>
    </row>
    <row r="87" spans="3:7" ht="18.75" x14ac:dyDescent="0.3">
      <c r="C87" s="27">
        <v>45954</v>
      </c>
      <c r="D87" s="28" t="s">
        <v>322</v>
      </c>
      <c r="E87" s="26"/>
      <c r="F87" s="9">
        <v>194501.25</v>
      </c>
      <c r="G87" s="9">
        <f t="shared" si="2"/>
        <v>11139201.68</v>
      </c>
    </row>
    <row r="88" spans="3:7" ht="18.75" x14ac:dyDescent="0.3">
      <c r="C88" s="27">
        <v>45954</v>
      </c>
      <c r="D88" s="28" t="s">
        <v>132</v>
      </c>
      <c r="E88" s="26"/>
      <c r="F88" s="9">
        <v>885.3</v>
      </c>
      <c r="G88" s="9">
        <f t="shared" si="2"/>
        <v>11138316.379999999</v>
      </c>
    </row>
    <row r="89" spans="3:7" ht="18.75" x14ac:dyDescent="0.3">
      <c r="C89" s="27">
        <v>45954</v>
      </c>
      <c r="D89" s="28" t="s">
        <v>132</v>
      </c>
      <c r="E89" s="26"/>
      <c r="F89" s="9">
        <v>885.3</v>
      </c>
      <c r="G89" s="9">
        <f t="shared" si="2"/>
        <v>11137431.079999998</v>
      </c>
    </row>
    <row r="90" spans="3:7" ht="18.75" x14ac:dyDescent="0.3">
      <c r="C90" s="27">
        <v>45954</v>
      </c>
      <c r="D90" s="28" t="s">
        <v>132</v>
      </c>
      <c r="E90" s="26"/>
      <c r="F90" s="9">
        <v>295873.11</v>
      </c>
      <c r="G90" s="9">
        <f t="shared" si="2"/>
        <v>10841557.969999999</v>
      </c>
    </row>
    <row r="91" spans="3:7" ht="18.75" x14ac:dyDescent="0.3">
      <c r="C91" s="27">
        <v>45954</v>
      </c>
      <c r="D91" s="28" t="s">
        <v>43</v>
      </c>
      <c r="E91" s="26"/>
      <c r="F91" s="9">
        <v>199671</v>
      </c>
      <c r="G91" s="9">
        <f t="shared" si="2"/>
        <v>10641886.969999999</v>
      </c>
    </row>
    <row r="92" spans="3:7" ht="18.75" x14ac:dyDescent="0.3">
      <c r="C92" s="27">
        <v>45954</v>
      </c>
      <c r="D92" s="28" t="s">
        <v>120</v>
      </c>
      <c r="E92" s="26"/>
      <c r="F92" s="9">
        <v>60800</v>
      </c>
      <c r="G92" s="9">
        <f t="shared" si="2"/>
        <v>10581086.969999999</v>
      </c>
    </row>
    <row r="93" spans="3:7" ht="18.75" x14ac:dyDescent="0.3">
      <c r="C93" s="27">
        <v>45954</v>
      </c>
      <c r="D93" s="29" t="s">
        <v>323</v>
      </c>
      <c r="E93" s="26"/>
      <c r="F93" s="9">
        <v>88772.03</v>
      </c>
      <c r="G93" s="9">
        <f t="shared" si="2"/>
        <v>10492314.939999999</v>
      </c>
    </row>
    <row r="94" spans="3:7" ht="18.75" x14ac:dyDescent="0.3">
      <c r="C94" s="27">
        <v>45954</v>
      </c>
      <c r="D94" s="28" t="s">
        <v>28</v>
      </c>
      <c r="E94" s="26"/>
      <c r="F94" s="9">
        <v>202182.5</v>
      </c>
      <c r="G94" s="9">
        <f t="shared" si="2"/>
        <v>10290132.439999999</v>
      </c>
    </row>
    <row r="95" spans="3:7" ht="18.75" x14ac:dyDescent="0.3">
      <c r="C95" s="27">
        <v>45954</v>
      </c>
      <c r="D95" s="28" t="s">
        <v>53</v>
      </c>
      <c r="E95" s="26"/>
      <c r="F95" s="9">
        <v>131279.75</v>
      </c>
      <c r="G95" s="9">
        <f t="shared" si="2"/>
        <v>10158852.689999999</v>
      </c>
    </row>
    <row r="96" spans="3:7" ht="18.75" x14ac:dyDescent="0.3">
      <c r="C96" s="27">
        <v>45954</v>
      </c>
      <c r="D96" s="28" t="s">
        <v>46</v>
      </c>
      <c r="E96" s="26"/>
      <c r="F96" s="9">
        <v>71995</v>
      </c>
      <c r="G96" s="9">
        <f t="shared" si="2"/>
        <v>10086857.689999999</v>
      </c>
    </row>
    <row r="97" spans="3:7" ht="18.75" x14ac:dyDescent="0.3">
      <c r="C97" s="27">
        <v>45954</v>
      </c>
      <c r="D97" s="28" t="s">
        <v>324</v>
      </c>
      <c r="E97" s="26"/>
      <c r="F97" s="9">
        <v>382552.72</v>
      </c>
      <c r="G97" s="9">
        <f t="shared" si="2"/>
        <v>9704304.9699999988</v>
      </c>
    </row>
    <row r="98" spans="3:7" ht="18.75" x14ac:dyDescent="0.3">
      <c r="C98" s="27">
        <v>45954</v>
      </c>
      <c r="D98" s="28" t="s">
        <v>166</v>
      </c>
      <c r="E98" s="26"/>
      <c r="F98" s="9">
        <v>88317.99</v>
      </c>
      <c r="G98" s="9">
        <f t="shared" si="2"/>
        <v>9615986.9799999986</v>
      </c>
    </row>
    <row r="99" spans="3:7" ht="18.75" x14ac:dyDescent="0.3">
      <c r="C99" s="27">
        <v>45954</v>
      </c>
      <c r="D99" s="28" t="s">
        <v>306</v>
      </c>
      <c r="E99" s="26"/>
      <c r="F99" s="9">
        <v>124695.32</v>
      </c>
      <c r="G99" s="9">
        <f t="shared" si="2"/>
        <v>9491291.6599999983</v>
      </c>
    </row>
    <row r="100" spans="3:7" ht="18.75" x14ac:dyDescent="0.3">
      <c r="C100" s="27">
        <v>45954</v>
      </c>
      <c r="D100" s="28" t="s">
        <v>110</v>
      </c>
      <c r="E100" s="26"/>
      <c r="F100" s="9">
        <v>80884.600000000006</v>
      </c>
      <c r="G100" s="9">
        <f t="shared" si="2"/>
        <v>9410407.0599999987</v>
      </c>
    </row>
    <row r="101" spans="3:7" ht="18.75" x14ac:dyDescent="0.3">
      <c r="C101" s="27">
        <v>45954</v>
      </c>
      <c r="D101" s="28" t="s">
        <v>84</v>
      </c>
      <c r="E101" s="26"/>
      <c r="F101" s="9">
        <v>259606.5</v>
      </c>
      <c r="G101" s="9">
        <f t="shared" si="2"/>
        <v>9150800.5599999987</v>
      </c>
    </row>
    <row r="102" spans="3:7" ht="18.75" x14ac:dyDescent="0.3">
      <c r="C102" s="27">
        <v>45954</v>
      </c>
      <c r="D102" s="28" t="s">
        <v>171</v>
      </c>
      <c r="E102" s="26"/>
      <c r="F102" s="9">
        <v>570671.85</v>
      </c>
      <c r="G102" s="9">
        <f t="shared" si="2"/>
        <v>8580128.709999999</v>
      </c>
    </row>
    <row r="103" spans="3:7" ht="18.75" x14ac:dyDescent="0.3">
      <c r="C103" s="27">
        <v>45954</v>
      </c>
      <c r="D103" s="28" t="s">
        <v>256</v>
      </c>
      <c r="E103" s="26"/>
      <c r="F103" s="9">
        <v>85191.44</v>
      </c>
      <c r="G103" s="9">
        <f t="shared" si="2"/>
        <v>8494937.2699999996</v>
      </c>
    </row>
    <row r="104" spans="3:7" ht="18.75" x14ac:dyDescent="0.3">
      <c r="C104" s="27">
        <v>45954</v>
      </c>
      <c r="D104" s="28" t="s">
        <v>325</v>
      </c>
      <c r="E104" s="26"/>
      <c r="F104" s="9">
        <v>107131.02</v>
      </c>
      <c r="G104" s="9">
        <f t="shared" si="2"/>
        <v>8387806.25</v>
      </c>
    </row>
    <row r="105" spans="3:7" ht="18.75" x14ac:dyDescent="0.3">
      <c r="C105" s="27">
        <v>45954</v>
      </c>
      <c r="D105" s="30" t="s">
        <v>150</v>
      </c>
      <c r="E105" s="26"/>
      <c r="F105" s="9">
        <v>1146238.1399999999</v>
      </c>
      <c r="G105" s="9">
        <f t="shared" si="2"/>
        <v>7241568.1100000003</v>
      </c>
    </row>
    <row r="106" spans="3:7" ht="18.75" x14ac:dyDescent="0.3">
      <c r="C106" s="27">
        <v>45954</v>
      </c>
      <c r="D106" s="28" t="s">
        <v>326</v>
      </c>
      <c r="E106" s="26"/>
      <c r="F106" s="9">
        <v>217830</v>
      </c>
      <c r="G106" s="9">
        <f t="shared" si="2"/>
        <v>7023738.1100000003</v>
      </c>
    </row>
    <row r="107" spans="3:7" ht="18.75" x14ac:dyDescent="0.3">
      <c r="C107" s="27">
        <v>45954</v>
      </c>
      <c r="D107" s="28" t="s">
        <v>91</v>
      </c>
      <c r="E107" s="26"/>
      <c r="F107" s="9">
        <v>214021.82</v>
      </c>
      <c r="G107" s="9">
        <f t="shared" si="2"/>
        <v>6809716.29</v>
      </c>
    </row>
    <row r="108" spans="3:7" ht="18.75" x14ac:dyDescent="0.3">
      <c r="C108" s="27">
        <v>45954</v>
      </c>
      <c r="D108" s="28" t="s">
        <v>248</v>
      </c>
      <c r="E108" s="26"/>
      <c r="F108" s="9">
        <v>262725</v>
      </c>
      <c r="G108" s="9">
        <f t="shared" si="2"/>
        <v>6546991.29</v>
      </c>
    </row>
    <row r="109" spans="3:7" ht="18.75" x14ac:dyDescent="0.3">
      <c r="C109" s="27">
        <v>45954</v>
      </c>
      <c r="D109" s="30" t="s">
        <v>327</v>
      </c>
      <c r="E109" s="26"/>
      <c r="F109" s="9">
        <v>11875</v>
      </c>
      <c r="G109" s="9">
        <f t="shared" si="2"/>
        <v>6535116.29</v>
      </c>
    </row>
    <row r="110" spans="3:7" ht="18.75" x14ac:dyDescent="0.3">
      <c r="C110" s="27">
        <v>45954</v>
      </c>
      <c r="D110" s="28" t="s">
        <v>126</v>
      </c>
      <c r="E110" s="26"/>
      <c r="F110" s="9">
        <v>181811.67</v>
      </c>
      <c r="G110" s="9">
        <f t="shared" si="2"/>
        <v>6353304.6200000001</v>
      </c>
    </row>
    <row r="111" spans="3:7" ht="18.75" x14ac:dyDescent="0.3">
      <c r="C111" s="27">
        <v>45954</v>
      </c>
      <c r="D111" s="28" t="s">
        <v>25</v>
      </c>
      <c r="E111" s="26"/>
      <c r="F111" s="9">
        <v>161838.6</v>
      </c>
      <c r="G111" s="9">
        <f t="shared" si="2"/>
        <v>6191466.0200000005</v>
      </c>
    </row>
    <row r="112" spans="3:7" ht="18.75" x14ac:dyDescent="0.3">
      <c r="C112" s="27">
        <v>45954</v>
      </c>
      <c r="D112" s="28" t="s">
        <v>185</v>
      </c>
      <c r="E112" s="26"/>
      <c r="F112" s="9">
        <v>261304.51</v>
      </c>
      <c r="G112" s="9">
        <f t="shared" si="2"/>
        <v>5930161.5100000007</v>
      </c>
    </row>
    <row r="113" spans="3:7" ht="18.75" x14ac:dyDescent="0.3">
      <c r="C113" s="27">
        <v>45954</v>
      </c>
      <c r="D113" s="28" t="s">
        <v>329</v>
      </c>
      <c r="E113" s="26"/>
      <c r="F113" s="9">
        <v>51840.3</v>
      </c>
      <c r="G113" s="9">
        <f t="shared" si="2"/>
        <v>5878321.2100000009</v>
      </c>
    </row>
    <row r="114" spans="3:7" ht="18.75" x14ac:dyDescent="0.3">
      <c r="C114" s="27">
        <v>45951</v>
      </c>
      <c r="D114" s="28" t="s">
        <v>316</v>
      </c>
      <c r="E114" s="26">
        <v>1000</v>
      </c>
      <c r="F114" s="9"/>
      <c r="G114" s="9">
        <f>G113+E114</f>
        <v>5879321.2100000009</v>
      </c>
    </row>
    <row r="115" spans="3:7" ht="18.75" x14ac:dyDescent="0.3">
      <c r="C115" s="27">
        <v>45954</v>
      </c>
      <c r="D115" s="28" t="s">
        <v>7</v>
      </c>
      <c r="E115" s="26">
        <v>10400</v>
      </c>
      <c r="F115" s="9"/>
      <c r="G115" s="9">
        <f t="shared" ref="G115:G134" si="4">G114+E115</f>
        <v>5889721.2100000009</v>
      </c>
    </row>
    <row r="116" spans="3:7" ht="18.75" x14ac:dyDescent="0.3">
      <c r="C116" s="27">
        <v>45954</v>
      </c>
      <c r="D116" s="28" t="s">
        <v>7</v>
      </c>
      <c r="E116" s="26">
        <v>13100</v>
      </c>
      <c r="F116" s="9"/>
      <c r="G116" s="9">
        <f t="shared" si="4"/>
        <v>5902821.2100000009</v>
      </c>
    </row>
    <row r="117" spans="3:7" ht="18.75" x14ac:dyDescent="0.3">
      <c r="C117" s="27">
        <v>45954</v>
      </c>
      <c r="D117" s="28" t="s">
        <v>331</v>
      </c>
      <c r="E117" s="26">
        <v>287907.61</v>
      </c>
      <c r="F117" s="9"/>
      <c r="G117" s="9">
        <f t="shared" si="4"/>
        <v>6190728.8200000012</v>
      </c>
    </row>
    <row r="118" spans="3:7" ht="18.75" x14ac:dyDescent="0.3">
      <c r="C118" s="27">
        <v>45957</v>
      </c>
      <c r="D118" s="28" t="s">
        <v>316</v>
      </c>
      <c r="E118" s="26">
        <v>9000</v>
      </c>
      <c r="F118" s="9"/>
      <c r="G118" s="9">
        <f t="shared" si="4"/>
        <v>6199728.8200000012</v>
      </c>
    </row>
    <row r="119" spans="3:7" ht="18.75" x14ac:dyDescent="0.3">
      <c r="C119" s="27">
        <v>45957</v>
      </c>
      <c r="D119" s="28" t="s">
        <v>7</v>
      </c>
      <c r="E119" s="26">
        <v>7000</v>
      </c>
      <c r="F119" s="9"/>
      <c r="G119" s="9">
        <f t="shared" si="4"/>
        <v>6206728.8200000012</v>
      </c>
    </row>
    <row r="120" spans="3:7" ht="18.75" x14ac:dyDescent="0.3">
      <c r="C120" s="27">
        <v>45958</v>
      </c>
      <c r="D120" s="28" t="s">
        <v>7</v>
      </c>
      <c r="E120" s="26">
        <v>11400</v>
      </c>
      <c r="F120" s="9"/>
      <c r="G120" s="9">
        <f t="shared" si="4"/>
        <v>6218128.8200000012</v>
      </c>
    </row>
    <row r="121" spans="3:7" ht="18.75" x14ac:dyDescent="0.3">
      <c r="C121" s="27">
        <v>45958</v>
      </c>
      <c r="D121" s="28" t="s">
        <v>70</v>
      </c>
      <c r="E121" s="26">
        <v>537926.46</v>
      </c>
      <c r="F121" s="9"/>
      <c r="G121" s="9">
        <f t="shared" si="4"/>
        <v>6756055.2800000012</v>
      </c>
    </row>
    <row r="122" spans="3:7" ht="18.75" x14ac:dyDescent="0.3">
      <c r="C122" s="27">
        <v>45958</v>
      </c>
      <c r="D122" s="28" t="s">
        <v>316</v>
      </c>
      <c r="E122" s="26">
        <v>3500</v>
      </c>
      <c r="F122" s="9"/>
      <c r="G122" s="9">
        <f t="shared" si="4"/>
        <v>6759555.2800000012</v>
      </c>
    </row>
    <row r="123" spans="3:7" ht="18.75" x14ac:dyDescent="0.3">
      <c r="C123" s="27">
        <v>45958</v>
      </c>
      <c r="D123" s="28" t="s">
        <v>7</v>
      </c>
      <c r="E123" s="26">
        <v>4200</v>
      </c>
      <c r="F123" s="9"/>
      <c r="G123" s="9">
        <f t="shared" si="4"/>
        <v>6763755.2800000012</v>
      </c>
    </row>
    <row r="124" spans="3:7" ht="18.75" x14ac:dyDescent="0.3">
      <c r="C124" s="27">
        <v>45958</v>
      </c>
      <c r="D124" s="28" t="s">
        <v>7</v>
      </c>
      <c r="E124" s="26">
        <v>10950</v>
      </c>
      <c r="F124" s="9"/>
      <c r="G124" s="9">
        <f t="shared" si="4"/>
        <v>6774705.2800000012</v>
      </c>
    </row>
    <row r="125" spans="3:7" ht="18.75" x14ac:dyDescent="0.3">
      <c r="C125" s="27">
        <v>45959</v>
      </c>
      <c r="D125" s="28" t="s">
        <v>316</v>
      </c>
      <c r="E125" s="26">
        <v>1800</v>
      </c>
      <c r="F125" s="9"/>
      <c r="G125" s="9">
        <f t="shared" si="4"/>
        <v>6776505.2800000012</v>
      </c>
    </row>
    <row r="126" spans="3:7" ht="18.75" x14ac:dyDescent="0.3">
      <c r="C126" s="27">
        <v>45959</v>
      </c>
      <c r="D126" s="28" t="s">
        <v>7</v>
      </c>
      <c r="E126" s="26">
        <v>18250</v>
      </c>
      <c r="F126" s="9"/>
      <c r="G126" s="9">
        <f t="shared" si="4"/>
        <v>6794755.2800000012</v>
      </c>
    </row>
    <row r="127" spans="3:7" ht="18.75" x14ac:dyDescent="0.3">
      <c r="C127" s="27">
        <v>45959</v>
      </c>
      <c r="D127" s="28" t="s">
        <v>7</v>
      </c>
      <c r="E127" s="26">
        <v>13350</v>
      </c>
      <c r="F127" s="9"/>
      <c r="G127" s="9">
        <f t="shared" si="4"/>
        <v>6808105.2800000012</v>
      </c>
    </row>
    <row r="128" spans="3:7" ht="18.75" x14ac:dyDescent="0.3">
      <c r="C128" s="4">
        <v>45960</v>
      </c>
      <c r="D128" s="28" t="s">
        <v>7</v>
      </c>
      <c r="E128" s="9">
        <v>5900</v>
      </c>
      <c r="F128" s="9"/>
      <c r="G128" s="9">
        <f t="shared" si="4"/>
        <v>6814005.2800000012</v>
      </c>
    </row>
    <row r="129" spans="3:7" ht="18.75" x14ac:dyDescent="0.3">
      <c r="C129" s="4">
        <v>45960</v>
      </c>
      <c r="D129" s="28" t="s">
        <v>7</v>
      </c>
      <c r="E129" s="9">
        <v>3400</v>
      </c>
      <c r="F129" s="9"/>
      <c r="G129" s="9">
        <f t="shared" si="4"/>
        <v>6817405.2800000012</v>
      </c>
    </row>
    <row r="130" spans="3:7" ht="18.75" x14ac:dyDescent="0.3">
      <c r="C130" s="4">
        <v>45960</v>
      </c>
      <c r="D130" s="8" t="s">
        <v>15</v>
      </c>
      <c r="E130" s="9">
        <v>85332.17</v>
      </c>
      <c r="F130" s="9"/>
      <c r="G130" s="9">
        <f t="shared" si="4"/>
        <v>6902737.4500000011</v>
      </c>
    </row>
    <row r="131" spans="3:7" ht="18.75" x14ac:dyDescent="0.3">
      <c r="C131" s="4">
        <v>45961</v>
      </c>
      <c r="D131" s="22" t="s">
        <v>20</v>
      </c>
      <c r="E131" s="9">
        <v>50783.85</v>
      </c>
      <c r="F131" s="9"/>
      <c r="G131" s="9">
        <f t="shared" si="4"/>
        <v>6953521.3000000007</v>
      </c>
    </row>
    <row r="132" spans="3:7" ht="18.75" x14ac:dyDescent="0.3">
      <c r="C132" s="4">
        <v>45961</v>
      </c>
      <c r="D132" s="28" t="s">
        <v>7</v>
      </c>
      <c r="E132" s="9">
        <v>10500</v>
      </c>
      <c r="F132" s="9"/>
      <c r="G132" s="9">
        <f t="shared" si="4"/>
        <v>6964021.3000000007</v>
      </c>
    </row>
    <row r="133" spans="3:7" ht="18.75" x14ac:dyDescent="0.3">
      <c r="C133" s="4">
        <v>45961</v>
      </c>
      <c r="D133" s="28" t="s">
        <v>7</v>
      </c>
      <c r="E133" s="9">
        <v>6400</v>
      </c>
      <c r="F133" s="9"/>
      <c r="G133" s="9">
        <f t="shared" si="4"/>
        <v>6970421.3000000007</v>
      </c>
    </row>
    <row r="134" spans="3:7" ht="18.75" x14ac:dyDescent="0.3">
      <c r="C134" s="4">
        <v>45961</v>
      </c>
      <c r="D134" s="8" t="s">
        <v>316</v>
      </c>
      <c r="E134" s="9">
        <v>1800</v>
      </c>
      <c r="F134" s="9"/>
      <c r="G134" s="9">
        <f t="shared" si="4"/>
        <v>6972221.3000000007</v>
      </c>
    </row>
    <row r="135" spans="3:7" ht="18.75" x14ac:dyDescent="0.3">
      <c r="C135" s="4">
        <v>45961</v>
      </c>
      <c r="D135" s="8" t="s">
        <v>319</v>
      </c>
      <c r="E135" s="9"/>
      <c r="F135" s="9">
        <v>17183.919999999998</v>
      </c>
      <c r="G135" s="9">
        <f>G134-F135</f>
        <v>6955037.3800000008</v>
      </c>
    </row>
    <row r="141" spans="3:7" x14ac:dyDescent="0.25">
      <c r="E141" s="24"/>
    </row>
    <row r="153" spans="5:5" x14ac:dyDescent="0.25">
      <c r="E153" s="24"/>
    </row>
  </sheetData>
  <pageMargins left="0.7" right="0.7" top="0.75" bottom="0.75" header="0.3" footer="0.3"/>
  <pageSetup paperSize="9" scale="51" fitToHeight="0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6:H110"/>
  <sheetViews>
    <sheetView workbookViewId="0">
      <selection activeCell="D6" sqref="D6:H110"/>
    </sheetView>
  </sheetViews>
  <sheetFormatPr baseColWidth="10" defaultRowHeight="15" x14ac:dyDescent="0.25"/>
  <cols>
    <col min="5" max="5" width="55.85546875" customWidth="1"/>
    <col min="6" max="6" width="26.42578125" customWidth="1"/>
    <col min="7" max="7" width="16.42578125" bestFit="1" customWidth="1"/>
    <col min="8" max="8" width="30.85546875" customWidth="1"/>
  </cols>
  <sheetData>
    <row r="6" spans="4:8" ht="15.75" x14ac:dyDescent="0.25">
      <c r="F6" s="12" t="s">
        <v>177</v>
      </c>
    </row>
    <row r="7" spans="4:8" x14ac:dyDescent="0.25">
      <c r="F7" s="13" t="s">
        <v>332</v>
      </c>
      <c r="G7" s="13"/>
    </row>
    <row r="8" spans="4:8" x14ac:dyDescent="0.25">
      <c r="F8" s="13" t="s">
        <v>179</v>
      </c>
    </row>
    <row r="9" spans="4:8" x14ac:dyDescent="0.25">
      <c r="F9" s="13" t="s">
        <v>180</v>
      </c>
    </row>
    <row r="11" spans="4:8" x14ac:dyDescent="0.25">
      <c r="D11" s="16" t="s">
        <v>5</v>
      </c>
      <c r="E11" s="16" t="s">
        <v>0</v>
      </c>
      <c r="F11" s="16" t="s">
        <v>1</v>
      </c>
      <c r="G11" s="16" t="s">
        <v>2</v>
      </c>
      <c r="H11" s="16" t="s">
        <v>3</v>
      </c>
    </row>
    <row r="12" spans="4:8" ht="18.75" x14ac:dyDescent="0.3">
      <c r="D12" s="27">
        <v>45962</v>
      </c>
      <c r="E12" s="28" t="s">
        <v>4</v>
      </c>
      <c r="F12" s="26"/>
      <c r="G12" s="9"/>
      <c r="H12" s="9">
        <v>6955037.3799999999</v>
      </c>
    </row>
    <row r="13" spans="4:8" ht="18.75" x14ac:dyDescent="0.3">
      <c r="D13" s="27">
        <v>45964</v>
      </c>
      <c r="E13" s="28" t="s">
        <v>333</v>
      </c>
      <c r="F13" s="26">
        <v>250</v>
      </c>
      <c r="G13" s="9"/>
      <c r="H13" s="9">
        <f>H12+F13</f>
        <v>6955287.3799999999</v>
      </c>
    </row>
    <row r="14" spans="4:8" ht="18.75" x14ac:dyDescent="0.3">
      <c r="D14" s="27">
        <v>45964</v>
      </c>
      <c r="E14" s="28" t="s">
        <v>7</v>
      </c>
      <c r="F14" s="26">
        <v>4300</v>
      </c>
      <c r="G14" s="9"/>
      <c r="H14" s="9">
        <f t="shared" ref="H14:H24" si="0">H13+F14</f>
        <v>6959587.3799999999</v>
      </c>
    </row>
    <row r="15" spans="4:8" ht="18.75" x14ac:dyDescent="0.3">
      <c r="D15" s="27">
        <v>45964</v>
      </c>
      <c r="E15" s="28" t="s">
        <v>7</v>
      </c>
      <c r="F15" s="26">
        <v>12050</v>
      </c>
      <c r="G15" s="9"/>
      <c r="H15" s="9">
        <f t="shared" si="0"/>
        <v>6971637.3799999999</v>
      </c>
    </row>
    <row r="16" spans="4:8" ht="18.75" x14ac:dyDescent="0.3">
      <c r="D16" s="27">
        <v>45964</v>
      </c>
      <c r="E16" s="28" t="s">
        <v>8</v>
      </c>
      <c r="F16" s="26">
        <v>2071516.79</v>
      </c>
      <c r="G16" s="9"/>
      <c r="H16" s="9">
        <f t="shared" si="0"/>
        <v>9043154.1699999999</v>
      </c>
    </row>
    <row r="17" spans="4:8" ht="18.75" x14ac:dyDescent="0.3">
      <c r="D17" s="27">
        <v>45965</v>
      </c>
      <c r="E17" s="28" t="s">
        <v>316</v>
      </c>
      <c r="F17" s="26">
        <v>750</v>
      </c>
      <c r="G17" s="9"/>
      <c r="H17" s="9">
        <f t="shared" si="0"/>
        <v>9043904.1699999999</v>
      </c>
    </row>
    <row r="18" spans="4:8" ht="18.75" x14ac:dyDescent="0.3">
      <c r="D18" s="27">
        <v>45965</v>
      </c>
      <c r="E18" s="28" t="s">
        <v>7</v>
      </c>
      <c r="F18" s="26">
        <v>7900</v>
      </c>
      <c r="G18" s="9"/>
      <c r="H18" s="9">
        <f t="shared" si="0"/>
        <v>9051804.1699999999</v>
      </c>
    </row>
    <row r="19" spans="4:8" ht="18.75" x14ac:dyDescent="0.3">
      <c r="D19" s="27">
        <v>45965</v>
      </c>
      <c r="E19" s="28" t="s">
        <v>7</v>
      </c>
      <c r="F19" s="26">
        <v>5750</v>
      </c>
      <c r="G19" s="9"/>
      <c r="H19" s="9">
        <f t="shared" si="0"/>
        <v>9057554.1699999999</v>
      </c>
    </row>
    <row r="20" spans="4:8" ht="18.75" x14ac:dyDescent="0.3">
      <c r="D20" s="27">
        <v>45966</v>
      </c>
      <c r="E20" s="28" t="s">
        <v>316</v>
      </c>
      <c r="F20" s="26">
        <v>1775</v>
      </c>
      <c r="G20" s="9"/>
      <c r="H20" s="9">
        <f t="shared" si="0"/>
        <v>9059329.1699999999</v>
      </c>
    </row>
    <row r="21" spans="4:8" ht="18.75" x14ac:dyDescent="0.3">
      <c r="D21" s="27">
        <v>45966</v>
      </c>
      <c r="E21" s="28" t="s">
        <v>7</v>
      </c>
      <c r="F21" s="26">
        <v>3200</v>
      </c>
      <c r="G21" s="9"/>
      <c r="H21" s="9">
        <f t="shared" si="0"/>
        <v>9062529.1699999999</v>
      </c>
    </row>
    <row r="22" spans="4:8" ht="18.75" x14ac:dyDescent="0.3">
      <c r="D22" s="27">
        <v>45966</v>
      </c>
      <c r="E22" s="29" t="s">
        <v>7</v>
      </c>
      <c r="F22" s="26">
        <v>2600</v>
      </c>
      <c r="G22" s="9"/>
      <c r="H22" s="9">
        <f t="shared" si="0"/>
        <v>9065129.1699999999</v>
      </c>
    </row>
    <row r="23" spans="4:8" ht="18.75" x14ac:dyDescent="0.3">
      <c r="D23" s="27">
        <v>45966</v>
      </c>
      <c r="E23" s="28" t="s">
        <v>334</v>
      </c>
      <c r="F23" s="26">
        <v>50000</v>
      </c>
      <c r="G23" s="9"/>
      <c r="H23" s="9">
        <f t="shared" si="0"/>
        <v>9115129.1699999999</v>
      </c>
    </row>
    <row r="24" spans="4:8" ht="18.75" x14ac:dyDescent="0.3">
      <c r="D24" s="27">
        <v>45966</v>
      </c>
      <c r="E24" s="26" t="s">
        <v>182</v>
      </c>
      <c r="F24" s="26">
        <v>2705.44</v>
      </c>
      <c r="G24" s="9"/>
      <c r="H24" s="9">
        <f t="shared" si="0"/>
        <v>9117834.6099999994</v>
      </c>
    </row>
    <row r="25" spans="4:8" ht="18.75" x14ac:dyDescent="0.3">
      <c r="D25" s="27">
        <v>45967</v>
      </c>
      <c r="E25" s="28" t="s">
        <v>336</v>
      </c>
      <c r="F25" s="26"/>
      <c r="G25" s="9">
        <v>259620.47</v>
      </c>
      <c r="H25" s="9">
        <f>H24-G25</f>
        <v>8858214.1399999987</v>
      </c>
    </row>
    <row r="26" spans="4:8" ht="18.75" x14ac:dyDescent="0.3">
      <c r="D26" s="27">
        <v>45967</v>
      </c>
      <c r="E26" s="28" t="s">
        <v>7</v>
      </c>
      <c r="F26" s="26">
        <v>4000</v>
      </c>
      <c r="G26" s="9"/>
      <c r="H26" s="9">
        <f>H25+F26</f>
        <v>8862214.1399999987</v>
      </c>
    </row>
    <row r="27" spans="4:8" ht="18.75" x14ac:dyDescent="0.3">
      <c r="D27" s="27">
        <v>45967</v>
      </c>
      <c r="E27" s="28" t="s">
        <v>316</v>
      </c>
      <c r="F27" s="26">
        <v>750</v>
      </c>
      <c r="G27" s="9"/>
      <c r="H27" s="9">
        <f t="shared" ref="H27:H28" si="1">H26+F27</f>
        <v>8862964.1399999987</v>
      </c>
    </row>
    <row r="28" spans="4:8" ht="18.75" x14ac:dyDescent="0.3">
      <c r="D28" s="27">
        <v>45967</v>
      </c>
      <c r="E28" s="28" t="s">
        <v>7</v>
      </c>
      <c r="F28" s="26">
        <v>3250</v>
      </c>
      <c r="G28" s="9"/>
      <c r="H28" s="9">
        <f t="shared" si="1"/>
        <v>8866214.1399999987</v>
      </c>
    </row>
    <row r="29" spans="4:8" ht="18.75" x14ac:dyDescent="0.3">
      <c r="D29" s="27">
        <v>45968</v>
      </c>
      <c r="E29" s="28" t="s">
        <v>25</v>
      </c>
      <c r="F29" s="26"/>
      <c r="G29" s="9">
        <v>275544.84999999998</v>
      </c>
      <c r="H29" s="9">
        <f>H28-G29</f>
        <v>8590669.2899999991</v>
      </c>
    </row>
    <row r="30" spans="4:8" ht="18.75" x14ac:dyDescent="0.3">
      <c r="D30" s="27">
        <v>45968</v>
      </c>
      <c r="E30" s="28" t="s">
        <v>316</v>
      </c>
      <c r="F30" s="26">
        <v>1750</v>
      </c>
      <c r="G30" s="9"/>
      <c r="H30" s="9">
        <f>H29+F30</f>
        <v>8592419.2899999991</v>
      </c>
    </row>
    <row r="31" spans="4:8" ht="18.75" x14ac:dyDescent="0.3">
      <c r="D31" s="27">
        <v>45968</v>
      </c>
      <c r="E31" s="28" t="s">
        <v>7</v>
      </c>
      <c r="F31" s="26">
        <v>9200</v>
      </c>
      <c r="G31" s="9"/>
      <c r="H31" s="9">
        <f t="shared" ref="H31:H42" si="2">H30+F31</f>
        <v>8601619.2899999991</v>
      </c>
    </row>
    <row r="32" spans="4:8" ht="18.75" x14ac:dyDescent="0.3">
      <c r="D32" s="27">
        <v>45968</v>
      </c>
      <c r="E32" s="28" t="s">
        <v>7</v>
      </c>
      <c r="F32" s="26">
        <v>26500</v>
      </c>
      <c r="G32" s="9"/>
      <c r="H32" s="9">
        <f t="shared" si="2"/>
        <v>8628119.2899999991</v>
      </c>
    </row>
    <row r="33" spans="4:8" ht="18.75" x14ac:dyDescent="0.3">
      <c r="D33" s="27">
        <v>45968</v>
      </c>
      <c r="E33" s="25" t="s">
        <v>6</v>
      </c>
      <c r="F33" s="26">
        <v>1954854.35</v>
      </c>
      <c r="G33" s="9"/>
      <c r="H33" s="9">
        <f t="shared" si="2"/>
        <v>10582973.639999999</v>
      </c>
    </row>
    <row r="34" spans="4:8" ht="18.75" x14ac:dyDescent="0.3">
      <c r="D34" s="27">
        <v>45972</v>
      </c>
      <c r="E34" s="25" t="s">
        <v>240</v>
      </c>
      <c r="F34" s="26">
        <v>298944.84999999998</v>
      </c>
      <c r="G34" s="9"/>
      <c r="H34" s="9">
        <f t="shared" si="2"/>
        <v>10881918.489999998</v>
      </c>
    </row>
    <row r="35" spans="4:8" ht="18.75" x14ac:dyDescent="0.3">
      <c r="D35" s="27">
        <v>45972</v>
      </c>
      <c r="E35" s="28" t="s">
        <v>7</v>
      </c>
      <c r="F35" s="26">
        <v>2200</v>
      </c>
      <c r="G35" s="9"/>
      <c r="H35" s="9">
        <f t="shared" si="2"/>
        <v>10884118.489999998</v>
      </c>
    </row>
    <row r="36" spans="4:8" ht="18.75" x14ac:dyDescent="0.3">
      <c r="D36" s="27">
        <v>45972</v>
      </c>
      <c r="E36" s="28" t="s">
        <v>7</v>
      </c>
      <c r="F36" s="26">
        <v>3550</v>
      </c>
      <c r="G36" s="9"/>
      <c r="H36" s="9">
        <f t="shared" si="2"/>
        <v>10887668.489999998</v>
      </c>
    </row>
    <row r="37" spans="4:8" ht="18.75" x14ac:dyDescent="0.3">
      <c r="D37" s="27">
        <v>45973</v>
      </c>
      <c r="E37" s="28" t="s">
        <v>316</v>
      </c>
      <c r="F37" s="26">
        <v>1625</v>
      </c>
      <c r="G37" s="9"/>
      <c r="H37" s="9">
        <f t="shared" si="2"/>
        <v>10889293.489999998</v>
      </c>
    </row>
    <row r="38" spans="4:8" ht="18.75" x14ac:dyDescent="0.3">
      <c r="D38" s="27">
        <v>45973</v>
      </c>
      <c r="E38" s="28" t="s">
        <v>7</v>
      </c>
      <c r="F38" s="26">
        <v>3800</v>
      </c>
      <c r="G38" s="9"/>
      <c r="H38" s="9">
        <f t="shared" si="2"/>
        <v>10893093.489999998</v>
      </c>
    </row>
    <row r="39" spans="4:8" ht="18.75" x14ac:dyDescent="0.3">
      <c r="D39" s="27">
        <v>45973</v>
      </c>
      <c r="E39" s="28" t="s">
        <v>7</v>
      </c>
      <c r="F39" s="26">
        <v>4200</v>
      </c>
      <c r="G39" s="9"/>
      <c r="H39" s="9">
        <f t="shared" si="2"/>
        <v>10897293.489999998</v>
      </c>
    </row>
    <row r="40" spans="4:8" ht="18.75" x14ac:dyDescent="0.3">
      <c r="D40" s="27">
        <v>45974</v>
      </c>
      <c r="E40" s="28" t="s">
        <v>316</v>
      </c>
      <c r="F40" s="26">
        <v>750</v>
      </c>
      <c r="G40" s="9"/>
      <c r="H40" s="9">
        <f t="shared" si="2"/>
        <v>10898043.489999998</v>
      </c>
    </row>
    <row r="41" spans="4:8" ht="18.75" x14ac:dyDescent="0.3">
      <c r="D41" s="27">
        <v>45974</v>
      </c>
      <c r="E41" s="28" t="s">
        <v>7</v>
      </c>
      <c r="F41" s="26">
        <v>3650</v>
      </c>
      <c r="G41" s="9"/>
      <c r="H41" s="9">
        <f t="shared" si="2"/>
        <v>10901693.489999998</v>
      </c>
    </row>
    <row r="42" spans="4:8" ht="18.75" x14ac:dyDescent="0.3">
      <c r="D42" s="27">
        <v>45974</v>
      </c>
      <c r="E42" s="28" t="s">
        <v>7</v>
      </c>
      <c r="F42" s="26">
        <v>3600</v>
      </c>
      <c r="G42" s="9"/>
      <c r="H42" s="9">
        <f t="shared" si="2"/>
        <v>10905293.489999998</v>
      </c>
    </row>
    <row r="43" spans="4:8" ht="18.75" x14ac:dyDescent="0.3">
      <c r="D43" s="27">
        <v>45975</v>
      </c>
      <c r="E43" s="28" t="s">
        <v>337</v>
      </c>
      <c r="F43" s="26"/>
      <c r="G43" s="9">
        <v>152000</v>
      </c>
      <c r="H43" s="9">
        <f>H42-G43</f>
        <v>10753293.489999998</v>
      </c>
    </row>
    <row r="44" spans="4:8" ht="18.75" x14ac:dyDescent="0.3">
      <c r="D44" s="27">
        <v>45975</v>
      </c>
      <c r="E44" s="28" t="s">
        <v>199</v>
      </c>
      <c r="F44" s="26"/>
      <c r="G44" s="9">
        <v>155092.5</v>
      </c>
      <c r="H44" s="9">
        <f>H43-G44</f>
        <v>10598200.989999998</v>
      </c>
    </row>
    <row r="45" spans="4:8" ht="18.75" x14ac:dyDescent="0.3">
      <c r="D45" s="27">
        <v>45975</v>
      </c>
      <c r="E45" s="28" t="s">
        <v>316</v>
      </c>
      <c r="F45" s="26">
        <v>500</v>
      </c>
      <c r="G45" s="9"/>
      <c r="H45" s="9">
        <f>H44+F45</f>
        <v>10598700.989999998</v>
      </c>
    </row>
    <row r="46" spans="4:8" ht="18.75" x14ac:dyDescent="0.3">
      <c r="D46" s="27">
        <v>45975</v>
      </c>
      <c r="E46" s="28" t="s">
        <v>7</v>
      </c>
      <c r="F46" s="26">
        <v>16900</v>
      </c>
      <c r="G46" s="9"/>
      <c r="H46" s="9">
        <f t="shared" ref="H46:H71" si="3">H45+F46</f>
        <v>10615600.989999998</v>
      </c>
    </row>
    <row r="47" spans="4:8" ht="18.75" x14ac:dyDescent="0.3">
      <c r="D47" s="27">
        <v>45975</v>
      </c>
      <c r="E47" s="28" t="s">
        <v>7</v>
      </c>
      <c r="F47" s="26">
        <v>13300</v>
      </c>
      <c r="G47" s="9"/>
      <c r="H47" s="9">
        <f t="shared" si="3"/>
        <v>10628900.989999998</v>
      </c>
    </row>
    <row r="48" spans="4:8" ht="18.75" x14ac:dyDescent="0.3">
      <c r="D48" s="27">
        <v>45978</v>
      </c>
      <c r="E48" s="28" t="s">
        <v>7</v>
      </c>
      <c r="F48" s="26">
        <v>10300</v>
      </c>
      <c r="G48" s="9"/>
      <c r="H48" s="9">
        <f t="shared" si="3"/>
        <v>10639200.989999998</v>
      </c>
    </row>
    <row r="49" spans="4:8" ht="18.75" x14ac:dyDescent="0.3">
      <c r="D49" s="27">
        <v>45978</v>
      </c>
      <c r="E49" s="28" t="s">
        <v>316</v>
      </c>
      <c r="F49" s="26">
        <v>1250</v>
      </c>
      <c r="G49" s="9"/>
      <c r="H49" s="9">
        <f t="shared" si="3"/>
        <v>10640450.989999998</v>
      </c>
    </row>
    <row r="50" spans="4:8" ht="18.75" x14ac:dyDescent="0.3">
      <c r="D50" s="27">
        <v>45978</v>
      </c>
      <c r="E50" s="28" t="s">
        <v>7</v>
      </c>
      <c r="F50" s="26">
        <v>20750</v>
      </c>
      <c r="G50" s="9"/>
      <c r="H50" s="9">
        <f t="shared" si="3"/>
        <v>10661200.989999998</v>
      </c>
    </row>
    <row r="51" spans="4:8" ht="18.75" x14ac:dyDescent="0.3">
      <c r="D51" s="27">
        <v>45979</v>
      </c>
      <c r="E51" s="28" t="s">
        <v>335</v>
      </c>
      <c r="F51" s="26">
        <v>10000</v>
      </c>
      <c r="G51" s="9"/>
      <c r="H51" s="9">
        <f t="shared" si="3"/>
        <v>10671200.989999998</v>
      </c>
    </row>
    <row r="52" spans="4:8" ht="18.75" x14ac:dyDescent="0.3">
      <c r="D52" s="27">
        <v>45979</v>
      </c>
      <c r="E52" s="28" t="s">
        <v>316</v>
      </c>
      <c r="F52" s="26">
        <v>500</v>
      </c>
      <c r="G52" s="9"/>
      <c r="H52" s="9">
        <f t="shared" si="3"/>
        <v>10671700.989999998</v>
      </c>
    </row>
    <row r="53" spans="4:8" ht="18.75" x14ac:dyDescent="0.3">
      <c r="D53" s="27">
        <v>45979</v>
      </c>
      <c r="E53" s="28" t="s">
        <v>7</v>
      </c>
      <c r="F53" s="26">
        <v>4600</v>
      </c>
      <c r="G53" s="9"/>
      <c r="H53" s="9">
        <f t="shared" si="3"/>
        <v>10676300.989999998</v>
      </c>
    </row>
    <row r="54" spans="4:8" ht="18.75" x14ac:dyDescent="0.3">
      <c r="D54" s="27">
        <v>45979</v>
      </c>
      <c r="E54" s="28" t="s">
        <v>7</v>
      </c>
      <c r="F54" s="26">
        <v>21750</v>
      </c>
      <c r="G54" s="9"/>
      <c r="H54" s="9">
        <f t="shared" si="3"/>
        <v>10698050.989999998</v>
      </c>
    </row>
    <row r="55" spans="4:8" ht="18.75" x14ac:dyDescent="0.3">
      <c r="D55" s="27">
        <v>45979</v>
      </c>
      <c r="E55" s="28" t="s">
        <v>11</v>
      </c>
      <c r="F55" s="26">
        <v>81618.84</v>
      </c>
      <c r="G55" s="9"/>
      <c r="H55" s="9">
        <f t="shared" si="3"/>
        <v>10779669.829999998</v>
      </c>
    </row>
    <row r="56" spans="4:8" ht="18.75" x14ac:dyDescent="0.3">
      <c r="D56" s="27">
        <v>45980</v>
      </c>
      <c r="E56" s="29" t="s">
        <v>316</v>
      </c>
      <c r="F56" s="26">
        <v>1250</v>
      </c>
      <c r="G56" s="9"/>
      <c r="H56" s="9">
        <f t="shared" si="3"/>
        <v>10780919.829999998</v>
      </c>
    </row>
    <row r="57" spans="4:8" ht="18.75" x14ac:dyDescent="0.3">
      <c r="D57" s="27">
        <v>45980</v>
      </c>
      <c r="E57" s="28" t="s">
        <v>7</v>
      </c>
      <c r="F57" s="26">
        <v>10300</v>
      </c>
      <c r="G57" s="9"/>
      <c r="H57" s="9">
        <f t="shared" si="3"/>
        <v>10791219.829999998</v>
      </c>
    </row>
    <row r="58" spans="4:8" ht="18.75" x14ac:dyDescent="0.3">
      <c r="D58" s="27">
        <v>45980</v>
      </c>
      <c r="E58" s="28" t="s">
        <v>7</v>
      </c>
      <c r="F58" s="26">
        <v>9300</v>
      </c>
      <c r="G58" s="9"/>
      <c r="H58" s="9">
        <f t="shared" si="3"/>
        <v>10800519.829999998</v>
      </c>
    </row>
    <row r="59" spans="4:8" ht="18.75" x14ac:dyDescent="0.3">
      <c r="D59" s="27">
        <v>45981</v>
      </c>
      <c r="E59" s="25" t="s">
        <v>7</v>
      </c>
      <c r="F59" s="26">
        <v>250</v>
      </c>
      <c r="G59" s="9"/>
      <c r="H59" s="9">
        <f t="shared" si="3"/>
        <v>10800769.829999998</v>
      </c>
    </row>
    <row r="60" spans="4:8" ht="18.75" x14ac:dyDescent="0.3">
      <c r="D60" s="27">
        <v>45981</v>
      </c>
      <c r="E60" s="28" t="s">
        <v>7</v>
      </c>
      <c r="F60" s="26">
        <v>7900</v>
      </c>
      <c r="G60" s="9"/>
      <c r="H60" s="9">
        <f t="shared" si="3"/>
        <v>10808669.829999998</v>
      </c>
    </row>
    <row r="61" spans="4:8" ht="18.75" x14ac:dyDescent="0.3">
      <c r="D61" s="27">
        <v>45981</v>
      </c>
      <c r="E61" s="28" t="s">
        <v>7</v>
      </c>
      <c r="F61" s="26">
        <v>2200</v>
      </c>
      <c r="G61" s="9"/>
      <c r="H61" s="9">
        <f t="shared" si="3"/>
        <v>10810869.829999998</v>
      </c>
    </row>
    <row r="62" spans="4:8" ht="18.75" x14ac:dyDescent="0.3">
      <c r="D62" s="27">
        <v>45981</v>
      </c>
      <c r="E62" s="28" t="s">
        <v>12</v>
      </c>
      <c r="F62" s="26">
        <v>40740.160000000003</v>
      </c>
      <c r="G62" s="9"/>
      <c r="H62" s="9">
        <f t="shared" si="3"/>
        <v>10851609.989999998</v>
      </c>
    </row>
    <row r="63" spans="4:8" ht="18.75" x14ac:dyDescent="0.3">
      <c r="D63" s="27">
        <v>45982</v>
      </c>
      <c r="E63" s="28" t="s">
        <v>316</v>
      </c>
      <c r="F63" s="26">
        <v>500</v>
      </c>
      <c r="G63" s="9"/>
      <c r="H63" s="9">
        <f t="shared" si="3"/>
        <v>10852109.989999998</v>
      </c>
    </row>
    <row r="64" spans="4:8" ht="18.75" x14ac:dyDescent="0.3">
      <c r="D64" s="27">
        <v>45982</v>
      </c>
      <c r="E64" s="28" t="s">
        <v>7</v>
      </c>
      <c r="F64" s="26">
        <v>7100</v>
      </c>
      <c r="G64" s="9"/>
      <c r="H64" s="9">
        <f t="shared" si="3"/>
        <v>10859209.989999998</v>
      </c>
    </row>
    <row r="65" spans="4:8" ht="18.75" x14ac:dyDescent="0.3">
      <c r="D65" s="27">
        <v>45982</v>
      </c>
      <c r="E65" s="28" t="s">
        <v>7</v>
      </c>
      <c r="F65" s="26">
        <v>7900</v>
      </c>
      <c r="G65" s="9"/>
      <c r="H65" s="9">
        <f t="shared" si="3"/>
        <v>10867109.989999998</v>
      </c>
    </row>
    <row r="66" spans="4:8" ht="18.75" x14ac:dyDescent="0.3">
      <c r="D66" s="27">
        <v>45982</v>
      </c>
      <c r="E66" s="28" t="s">
        <v>13</v>
      </c>
      <c r="F66" s="26">
        <v>617524.41</v>
      </c>
      <c r="G66" s="9"/>
      <c r="H66" s="9">
        <f t="shared" si="3"/>
        <v>11484634.399999999</v>
      </c>
    </row>
    <row r="67" spans="4:8" ht="18.75" x14ac:dyDescent="0.3">
      <c r="D67" s="27">
        <v>45982</v>
      </c>
      <c r="E67" s="28" t="s">
        <v>14</v>
      </c>
      <c r="F67" s="26">
        <v>40872.54</v>
      </c>
      <c r="G67" s="9"/>
      <c r="H67" s="9">
        <f t="shared" si="3"/>
        <v>11525506.939999998</v>
      </c>
    </row>
    <row r="68" spans="4:8" ht="18.75" x14ac:dyDescent="0.3">
      <c r="D68" s="27">
        <v>45985</v>
      </c>
      <c r="E68" s="28" t="s">
        <v>18</v>
      </c>
      <c r="F68" s="26">
        <v>4267.3500000000004</v>
      </c>
      <c r="G68" s="9"/>
      <c r="H68" s="9">
        <f t="shared" si="3"/>
        <v>11529774.289999997</v>
      </c>
    </row>
    <row r="69" spans="4:8" ht="18.75" x14ac:dyDescent="0.3">
      <c r="D69" s="27">
        <v>45985</v>
      </c>
      <c r="E69" s="28" t="s">
        <v>316</v>
      </c>
      <c r="F69" s="26">
        <v>250</v>
      </c>
      <c r="G69" s="9"/>
      <c r="H69" s="9">
        <f t="shared" si="3"/>
        <v>11530024.289999997</v>
      </c>
    </row>
    <row r="70" spans="4:8" ht="18.75" x14ac:dyDescent="0.3">
      <c r="D70" s="27">
        <v>45985</v>
      </c>
      <c r="E70" s="28" t="s">
        <v>7</v>
      </c>
      <c r="F70" s="26">
        <v>8600</v>
      </c>
      <c r="G70" s="9"/>
      <c r="H70" s="9">
        <f t="shared" si="3"/>
        <v>11538624.289999997</v>
      </c>
    </row>
    <row r="71" spans="4:8" ht="18.75" x14ac:dyDescent="0.3">
      <c r="D71" s="27">
        <v>45985</v>
      </c>
      <c r="E71" s="28" t="s">
        <v>7</v>
      </c>
      <c r="F71" s="26">
        <v>9500</v>
      </c>
      <c r="G71" s="9"/>
      <c r="H71" s="9">
        <f t="shared" si="3"/>
        <v>11548124.289999997</v>
      </c>
    </row>
    <row r="72" spans="4:8" ht="18.75" x14ac:dyDescent="0.3">
      <c r="D72" s="27">
        <v>45986</v>
      </c>
      <c r="E72" s="28" t="s">
        <v>271</v>
      </c>
      <c r="F72" s="26"/>
      <c r="G72" s="9">
        <v>1172218.18</v>
      </c>
      <c r="H72" s="9">
        <f>H71-G72</f>
        <v>10375906.109999998</v>
      </c>
    </row>
    <row r="73" spans="4:8" ht="18.75" x14ac:dyDescent="0.3">
      <c r="D73" s="27">
        <v>45986</v>
      </c>
      <c r="E73" s="28" t="s">
        <v>338</v>
      </c>
      <c r="F73" s="26"/>
      <c r="G73" s="9">
        <v>13844.02</v>
      </c>
      <c r="H73" s="9">
        <f t="shared" ref="H73:H94" si="4">H72-G73</f>
        <v>10362062.089999998</v>
      </c>
    </row>
    <row r="74" spans="4:8" ht="18.75" x14ac:dyDescent="0.3">
      <c r="D74" s="27">
        <v>45986</v>
      </c>
      <c r="E74" s="28" t="s">
        <v>336</v>
      </c>
      <c r="F74" s="26"/>
      <c r="G74" s="9">
        <v>261762.96</v>
      </c>
      <c r="H74" s="9">
        <f t="shared" si="4"/>
        <v>10100299.129999997</v>
      </c>
    </row>
    <row r="75" spans="4:8" ht="18.75" x14ac:dyDescent="0.3">
      <c r="D75" s="27">
        <v>45986</v>
      </c>
      <c r="E75" s="28" t="s">
        <v>339</v>
      </c>
      <c r="F75" s="26"/>
      <c r="G75" s="9">
        <v>10383.01</v>
      </c>
      <c r="H75" s="9">
        <f t="shared" si="4"/>
        <v>10089916.119999997</v>
      </c>
    </row>
    <row r="76" spans="4:8" ht="18.75" x14ac:dyDescent="0.3">
      <c r="D76" s="27">
        <v>45986</v>
      </c>
      <c r="E76" s="28" t="s">
        <v>340</v>
      </c>
      <c r="F76" s="26"/>
      <c r="G76" s="9">
        <v>282997.58</v>
      </c>
      <c r="H76" s="9">
        <f t="shared" si="4"/>
        <v>9806918.5399999972</v>
      </c>
    </row>
    <row r="77" spans="4:8" ht="18.75" x14ac:dyDescent="0.3">
      <c r="D77" s="27">
        <v>45986</v>
      </c>
      <c r="E77" s="28" t="s">
        <v>60</v>
      </c>
      <c r="F77" s="26"/>
      <c r="G77" s="9">
        <v>372499.66</v>
      </c>
      <c r="H77" s="9">
        <f t="shared" si="4"/>
        <v>9434418.8799999971</v>
      </c>
    </row>
    <row r="78" spans="4:8" ht="18.75" x14ac:dyDescent="0.3">
      <c r="D78" s="27">
        <v>45986</v>
      </c>
      <c r="E78" s="28" t="s">
        <v>341</v>
      </c>
      <c r="F78" s="26"/>
      <c r="G78" s="9">
        <v>26060</v>
      </c>
      <c r="H78" s="9">
        <f t="shared" si="4"/>
        <v>9408358.8799999971</v>
      </c>
    </row>
    <row r="79" spans="4:8" ht="18.75" x14ac:dyDescent="0.3">
      <c r="D79" s="27">
        <v>45986</v>
      </c>
      <c r="E79" s="28" t="s">
        <v>342</v>
      </c>
      <c r="F79" s="26"/>
      <c r="G79" s="9">
        <v>11981.47</v>
      </c>
      <c r="H79" s="9">
        <f t="shared" si="4"/>
        <v>9396377.4099999964</v>
      </c>
    </row>
    <row r="80" spans="4:8" ht="18.75" x14ac:dyDescent="0.3">
      <c r="D80" s="27">
        <v>45986</v>
      </c>
      <c r="E80" s="28" t="s">
        <v>343</v>
      </c>
      <c r="F80" s="26"/>
      <c r="G80" s="9">
        <v>63200.800000000003</v>
      </c>
      <c r="H80" s="9">
        <f t="shared" si="4"/>
        <v>9333176.6099999957</v>
      </c>
    </row>
    <row r="81" spans="4:8" ht="18.75" x14ac:dyDescent="0.3">
      <c r="D81" s="27">
        <v>45986</v>
      </c>
      <c r="E81" s="28" t="s">
        <v>344</v>
      </c>
      <c r="F81" s="26"/>
      <c r="G81" s="9">
        <v>12727.98</v>
      </c>
      <c r="H81" s="9">
        <f t="shared" si="4"/>
        <v>9320448.6299999952</v>
      </c>
    </row>
    <row r="82" spans="4:8" ht="18.75" x14ac:dyDescent="0.3">
      <c r="D82" s="27">
        <v>45986</v>
      </c>
      <c r="E82" s="28" t="s">
        <v>345</v>
      </c>
      <c r="F82" s="26"/>
      <c r="G82" s="9">
        <v>121592.38</v>
      </c>
      <c r="H82" s="9">
        <f t="shared" si="4"/>
        <v>9198856.2499999944</v>
      </c>
    </row>
    <row r="83" spans="4:8" ht="18.75" x14ac:dyDescent="0.3">
      <c r="D83" s="27">
        <v>45986</v>
      </c>
      <c r="E83" s="28" t="s">
        <v>346</v>
      </c>
      <c r="F83" s="26"/>
      <c r="G83" s="9">
        <v>179248.74</v>
      </c>
      <c r="H83" s="9">
        <f t="shared" si="4"/>
        <v>9019607.5099999942</v>
      </c>
    </row>
    <row r="84" spans="4:8" ht="18.75" x14ac:dyDescent="0.3">
      <c r="D84" s="27">
        <v>45986</v>
      </c>
      <c r="E84" s="28" t="s">
        <v>254</v>
      </c>
      <c r="F84" s="26"/>
      <c r="G84" s="9">
        <v>81221.759999999995</v>
      </c>
      <c r="H84" s="9">
        <f t="shared" si="4"/>
        <v>8938385.7499999944</v>
      </c>
    </row>
    <row r="85" spans="4:8" ht="18.75" x14ac:dyDescent="0.3">
      <c r="D85" s="27">
        <v>45986</v>
      </c>
      <c r="E85" s="28" t="s">
        <v>238</v>
      </c>
      <c r="F85" s="26"/>
      <c r="G85" s="9">
        <v>9040</v>
      </c>
      <c r="H85" s="9">
        <f t="shared" si="4"/>
        <v>8929345.7499999944</v>
      </c>
    </row>
    <row r="86" spans="4:8" ht="18.75" x14ac:dyDescent="0.3">
      <c r="D86" s="27">
        <v>45986</v>
      </c>
      <c r="E86" s="28" t="s">
        <v>347</v>
      </c>
      <c r="F86" s="26"/>
      <c r="G86" s="9">
        <v>49353</v>
      </c>
      <c r="H86" s="9">
        <f t="shared" si="4"/>
        <v>8879992.7499999944</v>
      </c>
    </row>
    <row r="87" spans="4:8" ht="18.75" x14ac:dyDescent="0.3">
      <c r="D87" s="27">
        <v>45986</v>
      </c>
      <c r="E87" s="28" t="s">
        <v>348</v>
      </c>
      <c r="F87" s="26"/>
      <c r="G87" s="9">
        <v>418500</v>
      </c>
      <c r="H87" s="9">
        <f t="shared" si="4"/>
        <v>8461492.7499999944</v>
      </c>
    </row>
    <row r="88" spans="4:8" ht="18.75" x14ac:dyDescent="0.3">
      <c r="D88" s="27">
        <v>45986</v>
      </c>
      <c r="E88" s="28" t="s">
        <v>154</v>
      </c>
      <c r="F88" s="26"/>
      <c r="G88" s="9">
        <v>84750</v>
      </c>
      <c r="H88" s="9">
        <f t="shared" si="4"/>
        <v>8376742.7499999944</v>
      </c>
    </row>
    <row r="89" spans="4:8" ht="18.75" x14ac:dyDescent="0.3">
      <c r="D89" s="27">
        <v>45986</v>
      </c>
      <c r="E89" s="28" t="s">
        <v>349</v>
      </c>
      <c r="F89" s="26"/>
      <c r="G89" s="9">
        <v>33335.54</v>
      </c>
      <c r="H89" s="9">
        <f t="shared" si="4"/>
        <v>8343407.2099999944</v>
      </c>
    </row>
    <row r="90" spans="4:8" ht="18.75" x14ac:dyDescent="0.3">
      <c r="D90" s="27">
        <v>45986</v>
      </c>
      <c r="E90" s="28" t="s">
        <v>350</v>
      </c>
      <c r="F90" s="26"/>
      <c r="G90" s="9">
        <v>449620.22</v>
      </c>
      <c r="H90" s="9">
        <f t="shared" si="4"/>
        <v>7893786.9899999946</v>
      </c>
    </row>
    <row r="91" spans="4:8" ht="18.75" x14ac:dyDescent="0.3">
      <c r="D91" s="27">
        <v>45986</v>
      </c>
      <c r="E91" s="28" t="s">
        <v>351</v>
      </c>
      <c r="F91" s="26"/>
      <c r="G91" s="9">
        <v>44178.15</v>
      </c>
      <c r="H91" s="9">
        <f t="shared" si="4"/>
        <v>7849608.8399999943</v>
      </c>
    </row>
    <row r="92" spans="4:8" ht="18.75" x14ac:dyDescent="0.3">
      <c r="D92" s="27">
        <v>45986</v>
      </c>
      <c r="E92" s="28" t="s">
        <v>352</v>
      </c>
      <c r="F92" s="26"/>
      <c r="G92" s="9">
        <v>83505.14</v>
      </c>
      <c r="H92" s="9">
        <f t="shared" si="4"/>
        <v>7766103.6999999946</v>
      </c>
    </row>
    <row r="93" spans="4:8" ht="18.75" x14ac:dyDescent="0.3">
      <c r="D93" s="27">
        <v>45986</v>
      </c>
      <c r="E93" s="28" t="s">
        <v>353</v>
      </c>
      <c r="F93" s="26"/>
      <c r="G93" s="9">
        <v>26196.25</v>
      </c>
      <c r="H93" s="9">
        <f t="shared" si="4"/>
        <v>7739907.4499999946</v>
      </c>
    </row>
    <row r="94" spans="4:8" ht="18.75" x14ac:dyDescent="0.3">
      <c r="D94" s="27">
        <v>45986</v>
      </c>
      <c r="E94" s="28" t="s">
        <v>354</v>
      </c>
      <c r="F94" s="26"/>
      <c r="G94" s="9">
        <v>11596.57</v>
      </c>
      <c r="H94" s="9">
        <f t="shared" si="4"/>
        <v>7728310.8799999943</v>
      </c>
    </row>
    <row r="95" spans="4:8" ht="18.75" x14ac:dyDescent="0.3">
      <c r="D95" s="27">
        <v>45986</v>
      </c>
      <c r="E95" s="28" t="s">
        <v>316</v>
      </c>
      <c r="F95" s="26">
        <v>1000</v>
      </c>
      <c r="G95" s="9"/>
      <c r="H95" s="9">
        <f>H94+F95</f>
        <v>7729310.8799999943</v>
      </c>
    </row>
    <row r="96" spans="4:8" ht="18.75" x14ac:dyDescent="0.3">
      <c r="D96" s="27">
        <v>45986</v>
      </c>
      <c r="E96" s="28" t="s">
        <v>7</v>
      </c>
      <c r="F96" s="26">
        <v>7050</v>
      </c>
      <c r="G96" s="9"/>
      <c r="H96" s="9">
        <f t="shared" ref="H96:H109" si="5">H95+F96</f>
        <v>7736360.8799999943</v>
      </c>
    </row>
    <row r="97" spans="4:8" ht="18.75" x14ac:dyDescent="0.3">
      <c r="D97" s="27">
        <v>45986</v>
      </c>
      <c r="E97" s="29" t="s">
        <v>7</v>
      </c>
      <c r="F97" s="26">
        <v>9300</v>
      </c>
      <c r="G97" s="9"/>
      <c r="H97" s="9">
        <f t="shared" si="5"/>
        <v>7745660.8799999943</v>
      </c>
    </row>
    <row r="98" spans="4:8" ht="18.75" x14ac:dyDescent="0.3">
      <c r="D98" s="27">
        <v>45986</v>
      </c>
      <c r="E98" s="28" t="s">
        <v>9</v>
      </c>
      <c r="F98" s="26">
        <v>70924</v>
      </c>
      <c r="G98" s="9"/>
      <c r="H98" s="9">
        <f t="shared" si="5"/>
        <v>7816584.8799999943</v>
      </c>
    </row>
    <row r="99" spans="4:8" ht="18.75" x14ac:dyDescent="0.3">
      <c r="D99" s="27">
        <v>45987</v>
      </c>
      <c r="E99" s="28" t="s">
        <v>316</v>
      </c>
      <c r="F99" s="26">
        <v>750</v>
      </c>
      <c r="G99" s="9"/>
      <c r="H99" s="9">
        <f t="shared" si="5"/>
        <v>7817334.8799999943</v>
      </c>
    </row>
    <row r="100" spans="4:8" ht="18.75" x14ac:dyDescent="0.3">
      <c r="D100" s="27">
        <v>45987</v>
      </c>
      <c r="E100" s="28" t="s">
        <v>7</v>
      </c>
      <c r="F100" s="26">
        <v>5400</v>
      </c>
      <c r="G100" s="9"/>
      <c r="H100" s="9">
        <f t="shared" si="5"/>
        <v>7822734.8799999943</v>
      </c>
    </row>
    <row r="101" spans="4:8" ht="18.75" x14ac:dyDescent="0.3">
      <c r="D101" s="27">
        <v>45987</v>
      </c>
      <c r="E101" s="28" t="s">
        <v>7</v>
      </c>
      <c r="F101" s="26">
        <v>8200</v>
      </c>
      <c r="G101" s="9"/>
      <c r="H101" s="9">
        <f t="shared" si="5"/>
        <v>7830934.8799999943</v>
      </c>
    </row>
    <row r="102" spans="4:8" ht="18.75" x14ac:dyDescent="0.3">
      <c r="D102" s="27">
        <v>45988</v>
      </c>
      <c r="E102" s="28" t="s">
        <v>316</v>
      </c>
      <c r="F102" s="26">
        <v>500</v>
      </c>
      <c r="G102" s="9"/>
      <c r="H102" s="9">
        <f t="shared" si="5"/>
        <v>7831434.8799999943</v>
      </c>
    </row>
    <row r="103" spans="4:8" ht="18.75" x14ac:dyDescent="0.3">
      <c r="D103" s="27">
        <v>45988</v>
      </c>
      <c r="E103" s="28" t="s">
        <v>7</v>
      </c>
      <c r="F103" s="26">
        <v>26000</v>
      </c>
      <c r="G103" s="9"/>
      <c r="H103" s="9">
        <f t="shared" si="5"/>
        <v>7857434.8799999943</v>
      </c>
    </row>
    <row r="104" spans="4:8" ht="18.75" x14ac:dyDescent="0.3">
      <c r="D104" s="27">
        <v>45988</v>
      </c>
      <c r="E104" s="28" t="s">
        <v>7</v>
      </c>
      <c r="F104" s="26">
        <v>3750</v>
      </c>
      <c r="G104" s="9"/>
      <c r="H104" s="9">
        <f t="shared" si="5"/>
        <v>7861184.8799999943</v>
      </c>
    </row>
    <row r="105" spans="4:8" ht="18.75" x14ac:dyDescent="0.3">
      <c r="D105" s="27">
        <v>45989</v>
      </c>
      <c r="E105" s="28" t="s">
        <v>316</v>
      </c>
      <c r="F105" s="26">
        <v>750</v>
      </c>
      <c r="G105" s="9"/>
      <c r="H105" s="9">
        <f t="shared" si="5"/>
        <v>7861934.8799999943</v>
      </c>
    </row>
    <row r="106" spans="4:8" ht="18.75" x14ac:dyDescent="0.3">
      <c r="D106" s="27">
        <v>45989</v>
      </c>
      <c r="E106" s="28" t="s">
        <v>7</v>
      </c>
      <c r="F106" s="26">
        <v>6800</v>
      </c>
      <c r="G106" s="9"/>
      <c r="H106" s="9">
        <f t="shared" si="5"/>
        <v>7868734.8799999943</v>
      </c>
    </row>
    <row r="107" spans="4:8" ht="18.75" x14ac:dyDescent="0.3">
      <c r="D107" s="27">
        <v>45989</v>
      </c>
      <c r="E107" s="28" t="s">
        <v>7</v>
      </c>
      <c r="F107" s="26">
        <v>6650</v>
      </c>
      <c r="G107" s="9"/>
      <c r="H107" s="9">
        <f t="shared" si="5"/>
        <v>7875384.8799999943</v>
      </c>
    </row>
    <row r="108" spans="4:8" ht="18.75" x14ac:dyDescent="0.3">
      <c r="D108" s="27">
        <v>45989</v>
      </c>
      <c r="E108" s="28" t="s">
        <v>15</v>
      </c>
      <c r="F108" s="26">
        <v>10984.7</v>
      </c>
      <c r="G108" s="9"/>
      <c r="H108" s="9">
        <f t="shared" si="5"/>
        <v>7886369.5799999945</v>
      </c>
    </row>
    <row r="109" spans="4:8" ht="18.75" x14ac:dyDescent="0.3">
      <c r="D109" s="27">
        <v>45989</v>
      </c>
      <c r="E109" s="30" t="s">
        <v>70</v>
      </c>
      <c r="F109" s="26">
        <v>664028.72</v>
      </c>
      <c r="G109" s="9"/>
      <c r="H109" s="9">
        <f t="shared" si="5"/>
        <v>8550398.2999999952</v>
      </c>
    </row>
    <row r="110" spans="4:8" ht="18.75" x14ac:dyDescent="0.3">
      <c r="D110" s="27">
        <v>45991</v>
      </c>
      <c r="E110" s="28" t="s">
        <v>319</v>
      </c>
      <c r="F110" s="26"/>
      <c r="G110" s="9">
        <v>6546.03</v>
      </c>
      <c r="H110" s="9">
        <f>H109-G110</f>
        <v>8543852.2699999958</v>
      </c>
    </row>
  </sheetData>
  <pageMargins left="0.7" right="0.7" top="0.75" bottom="0.75" header="0.3" footer="0.3"/>
  <pageSetup paperSize="9" scale="50" fitToHeight="0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7:H203"/>
  <sheetViews>
    <sheetView tabSelected="1" topLeftCell="C1" workbookViewId="0">
      <selection activeCell="J9" sqref="J9"/>
    </sheetView>
  </sheetViews>
  <sheetFormatPr baseColWidth="10" defaultRowHeight="15" x14ac:dyDescent="0.25"/>
  <cols>
    <col min="4" max="4" width="17.7109375" customWidth="1"/>
    <col min="5" max="5" width="54.28515625" customWidth="1"/>
    <col min="6" max="6" width="26.42578125" customWidth="1"/>
    <col min="7" max="7" width="17.85546875" bestFit="1" customWidth="1"/>
    <col min="8" max="8" width="22.42578125" customWidth="1"/>
  </cols>
  <sheetData>
    <row r="7" spans="4:8" ht="15.75" x14ac:dyDescent="0.25">
      <c r="F7" s="12" t="s">
        <v>177</v>
      </c>
    </row>
    <row r="8" spans="4:8" x14ac:dyDescent="0.25">
      <c r="F8" s="13" t="s">
        <v>355</v>
      </c>
      <c r="G8" s="13"/>
    </row>
    <row r="9" spans="4:8" x14ac:dyDescent="0.25">
      <c r="F9" s="13" t="s">
        <v>179</v>
      </c>
    </row>
    <row r="10" spans="4:8" x14ac:dyDescent="0.25">
      <c r="F10" s="13" t="s">
        <v>180</v>
      </c>
    </row>
    <row r="12" spans="4:8" x14ac:dyDescent="0.25">
      <c r="D12" s="16" t="s">
        <v>5</v>
      </c>
      <c r="E12" s="16" t="s">
        <v>0</v>
      </c>
      <c r="F12" s="16" t="s">
        <v>1</v>
      </c>
      <c r="G12" s="16" t="s">
        <v>2</v>
      </c>
      <c r="H12" s="16" t="s">
        <v>3</v>
      </c>
    </row>
    <row r="13" spans="4:8" ht="18.75" x14ac:dyDescent="0.3">
      <c r="D13" s="27">
        <v>45992</v>
      </c>
      <c r="E13" s="28" t="s">
        <v>4</v>
      </c>
      <c r="F13" s="26"/>
      <c r="G13" s="9"/>
      <c r="H13" s="9">
        <v>8543852.2699999996</v>
      </c>
    </row>
    <row r="14" spans="4:8" ht="18.75" x14ac:dyDescent="0.3">
      <c r="D14" s="27">
        <v>45992</v>
      </c>
      <c r="E14" s="28" t="s">
        <v>130</v>
      </c>
      <c r="F14" s="26">
        <v>1598319.61</v>
      </c>
      <c r="G14" s="9"/>
      <c r="H14" s="9">
        <f>H13+F14</f>
        <v>10142171.879999999</v>
      </c>
    </row>
    <row r="15" spans="4:8" ht="18.75" x14ac:dyDescent="0.3">
      <c r="D15" s="27">
        <v>45992</v>
      </c>
      <c r="E15" s="28" t="s">
        <v>7</v>
      </c>
      <c r="F15" s="26">
        <v>3300</v>
      </c>
      <c r="G15" s="9"/>
      <c r="H15" s="9">
        <f t="shared" ref="H15:H26" si="0">H14+F15</f>
        <v>10145471.879999999</v>
      </c>
    </row>
    <row r="16" spans="4:8" ht="18.75" x14ac:dyDescent="0.3">
      <c r="D16" s="27">
        <v>45992</v>
      </c>
      <c r="E16" s="28" t="s">
        <v>334</v>
      </c>
      <c r="F16" s="26">
        <v>50000</v>
      </c>
      <c r="G16" s="9"/>
      <c r="H16" s="9">
        <f t="shared" si="0"/>
        <v>10195471.879999999</v>
      </c>
    </row>
    <row r="17" spans="4:8" ht="18.75" x14ac:dyDescent="0.3">
      <c r="D17" s="27">
        <v>45992</v>
      </c>
      <c r="E17" s="28" t="s">
        <v>7</v>
      </c>
      <c r="F17" s="26">
        <v>3545</v>
      </c>
      <c r="G17" s="9"/>
      <c r="H17" s="9">
        <f t="shared" si="0"/>
        <v>10199016.879999999</v>
      </c>
    </row>
    <row r="18" spans="4:8" ht="18.75" x14ac:dyDescent="0.3">
      <c r="D18" s="27">
        <v>45993</v>
      </c>
      <c r="E18" s="28" t="s">
        <v>316</v>
      </c>
      <c r="F18" s="26">
        <v>750</v>
      </c>
      <c r="G18" s="9"/>
      <c r="H18" s="9">
        <f t="shared" si="0"/>
        <v>10199766.879999999</v>
      </c>
    </row>
    <row r="19" spans="4:8" ht="18.75" x14ac:dyDescent="0.3">
      <c r="D19" s="27">
        <v>45993</v>
      </c>
      <c r="E19" s="28" t="s">
        <v>7</v>
      </c>
      <c r="F19" s="26">
        <v>7300</v>
      </c>
      <c r="G19" s="9"/>
      <c r="H19" s="9">
        <f t="shared" si="0"/>
        <v>10207066.879999999</v>
      </c>
    </row>
    <row r="20" spans="4:8" ht="18.75" x14ac:dyDescent="0.3">
      <c r="D20" s="27">
        <v>45993</v>
      </c>
      <c r="E20" s="28" t="s">
        <v>7</v>
      </c>
      <c r="F20" s="26">
        <v>11050</v>
      </c>
      <c r="G20" s="9"/>
      <c r="H20" s="9">
        <f t="shared" si="0"/>
        <v>10218116.879999999</v>
      </c>
    </row>
    <row r="21" spans="4:8" ht="18.75" x14ac:dyDescent="0.3">
      <c r="D21" s="27">
        <v>45994</v>
      </c>
      <c r="E21" s="28" t="s">
        <v>316</v>
      </c>
      <c r="F21" s="26">
        <v>1000</v>
      </c>
      <c r="G21" s="9"/>
      <c r="H21" s="9">
        <f t="shared" si="0"/>
        <v>10219116.879999999</v>
      </c>
    </row>
    <row r="22" spans="4:8" ht="18.75" x14ac:dyDescent="0.3">
      <c r="D22" s="27">
        <v>45994</v>
      </c>
      <c r="E22" s="28" t="s">
        <v>7</v>
      </c>
      <c r="F22" s="26">
        <v>600</v>
      </c>
      <c r="G22" s="9"/>
      <c r="H22" s="9">
        <f t="shared" si="0"/>
        <v>10219716.879999999</v>
      </c>
    </row>
    <row r="23" spans="4:8" ht="18.75" x14ac:dyDescent="0.3">
      <c r="D23" s="27">
        <v>45994</v>
      </c>
      <c r="E23" s="29" t="s">
        <v>7</v>
      </c>
      <c r="F23" s="26">
        <v>1600</v>
      </c>
      <c r="G23" s="9"/>
      <c r="H23" s="9">
        <f t="shared" si="0"/>
        <v>10221316.879999999</v>
      </c>
    </row>
    <row r="24" spans="4:8" ht="18.75" x14ac:dyDescent="0.3">
      <c r="D24" s="27">
        <v>45995</v>
      </c>
      <c r="E24" s="28" t="s">
        <v>316</v>
      </c>
      <c r="F24" s="26">
        <v>1000</v>
      </c>
      <c r="G24" s="9"/>
      <c r="H24" s="9">
        <f t="shared" si="0"/>
        <v>10222316.879999999</v>
      </c>
    </row>
    <row r="25" spans="4:8" ht="18.75" x14ac:dyDescent="0.3">
      <c r="D25" s="27">
        <v>45995</v>
      </c>
      <c r="E25" s="28" t="s">
        <v>7</v>
      </c>
      <c r="F25" s="26">
        <v>5050</v>
      </c>
      <c r="G25" s="9"/>
      <c r="H25" s="9">
        <f t="shared" si="0"/>
        <v>10227366.879999999</v>
      </c>
    </row>
    <row r="26" spans="4:8" ht="18.75" x14ac:dyDescent="0.3">
      <c r="D26" s="27">
        <v>45995</v>
      </c>
      <c r="E26" s="28" t="s">
        <v>7</v>
      </c>
      <c r="F26" s="26">
        <v>4300</v>
      </c>
      <c r="G26" s="9"/>
      <c r="H26" s="9">
        <f t="shared" si="0"/>
        <v>10231666.879999999</v>
      </c>
    </row>
    <row r="27" spans="4:8" ht="18.75" x14ac:dyDescent="0.3">
      <c r="D27" s="27">
        <v>45996</v>
      </c>
      <c r="E27" s="28" t="s">
        <v>356</v>
      </c>
      <c r="F27" s="26"/>
      <c r="G27" s="9">
        <v>1120416</v>
      </c>
      <c r="H27" s="9">
        <f>H26-G27</f>
        <v>9111250.879999999</v>
      </c>
    </row>
    <row r="28" spans="4:8" ht="18.75" x14ac:dyDescent="0.3">
      <c r="D28" s="27">
        <v>45996</v>
      </c>
      <c r="E28" s="28" t="s">
        <v>356</v>
      </c>
      <c r="F28" s="26"/>
      <c r="G28" s="9">
        <v>91146.25</v>
      </c>
      <c r="H28" s="9">
        <f t="shared" ref="H28:H52" si="1">H27-G28</f>
        <v>9020104.629999999</v>
      </c>
    </row>
    <row r="29" spans="4:8" ht="18.75" x14ac:dyDescent="0.3">
      <c r="D29" s="27">
        <v>45996</v>
      </c>
      <c r="E29" s="28" t="s">
        <v>357</v>
      </c>
      <c r="F29" s="26"/>
      <c r="G29" s="9">
        <v>106736.25</v>
      </c>
      <c r="H29" s="9">
        <f t="shared" si="1"/>
        <v>8913368.379999999</v>
      </c>
    </row>
    <row r="30" spans="4:8" ht="18.75" x14ac:dyDescent="0.3">
      <c r="D30" s="27">
        <v>45996</v>
      </c>
      <c r="E30" s="28" t="s">
        <v>358</v>
      </c>
      <c r="F30" s="26"/>
      <c r="G30" s="9">
        <v>310072</v>
      </c>
      <c r="H30" s="9">
        <f t="shared" si="1"/>
        <v>8603296.379999999</v>
      </c>
    </row>
    <row r="31" spans="4:8" ht="18.75" x14ac:dyDescent="0.3">
      <c r="D31" s="27">
        <v>45996</v>
      </c>
      <c r="E31" s="28" t="s">
        <v>359</v>
      </c>
      <c r="F31" s="26"/>
      <c r="G31" s="9">
        <v>40076.69</v>
      </c>
      <c r="H31" s="9">
        <f t="shared" si="1"/>
        <v>8563219.6899999995</v>
      </c>
    </row>
    <row r="32" spans="4:8" ht="18.75" x14ac:dyDescent="0.3">
      <c r="D32" s="27">
        <v>45996</v>
      </c>
      <c r="E32" s="28" t="s">
        <v>359</v>
      </c>
      <c r="F32" s="26"/>
      <c r="G32" s="9">
        <v>13360.24</v>
      </c>
      <c r="H32" s="9">
        <f t="shared" si="1"/>
        <v>8549859.4499999993</v>
      </c>
    </row>
    <row r="33" spans="4:8" ht="18.75" x14ac:dyDescent="0.3">
      <c r="D33" s="27">
        <v>45996</v>
      </c>
      <c r="E33" s="28" t="s">
        <v>123</v>
      </c>
      <c r="F33" s="26"/>
      <c r="G33" s="9">
        <v>56337</v>
      </c>
      <c r="H33" s="9">
        <f t="shared" si="1"/>
        <v>8493522.4499999993</v>
      </c>
    </row>
    <row r="34" spans="4:8" ht="18.75" x14ac:dyDescent="0.3">
      <c r="D34" s="27">
        <v>45996</v>
      </c>
      <c r="E34" s="25" t="s">
        <v>43</v>
      </c>
      <c r="F34" s="26"/>
      <c r="G34" s="9">
        <v>175602</v>
      </c>
      <c r="H34" s="9">
        <f t="shared" si="1"/>
        <v>8317920.4499999993</v>
      </c>
    </row>
    <row r="35" spans="4:8" ht="18.75" x14ac:dyDescent="0.3">
      <c r="D35" s="27">
        <v>45996</v>
      </c>
      <c r="E35" s="25" t="s">
        <v>360</v>
      </c>
      <c r="F35" s="26"/>
      <c r="G35" s="9">
        <v>103131.52</v>
      </c>
      <c r="H35" s="9">
        <f t="shared" si="1"/>
        <v>8214788.9299999997</v>
      </c>
    </row>
    <row r="36" spans="4:8" ht="18.75" x14ac:dyDescent="0.3">
      <c r="D36" s="27">
        <v>45996</v>
      </c>
      <c r="E36" s="28" t="s">
        <v>361</v>
      </c>
      <c r="F36" s="26"/>
      <c r="G36" s="9">
        <v>648111.43999999994</v>
      </c>
      <c r="H36" s="9">
        <f t="shared" si="1"/>
        <v>7566677.4900000002</v>
      </c>
    </row>
    <row r="37" spans="4:8" ht="18.75" x14ac:dyDescent="0.3">
      <c r="D37" s="27">
        <v>45996</v>
      </c>
      <c r="E37" s="28" t="s">
        <v>303</v>
      </c>
      <c r="F37" s="26"/>
      <c r="G37" s="9">
        <v>214248</v>
      </c>
      <c r="H37" s="9">
        <f t="shared" si="1"/>
        <v>7352429.4900000002</v>
      </c>
    </row>
    <row r="38" spans="4:8" ht="18.75" x14ac:dyDescent="0.3">
      <c r="D38" s="27">
        <v>45996</v>
      </c>
      <c r="E38" s="28" t="s">
        <v>52</v>
      </c>
      <c r="F38" s="26"/>
      <c r="G38" s="9">
        <v>76840</v>
      </c>
      <c r="H38" s="9">
        <f t="shared" si="1"/>
        <v>7275589.4900000002</v>
      </c>
    </row>
    <row r="39" spans="4:8" ht="18.75" x14ac:dyDescent="0.3">
      <c r="D39" s="27">
        <v>45996</v>
      </c>
      <c r="E39" s="28" t="s">
        <v>362</v>
      </c>
      <c r="F39" s="26"/>
      <c r="G39" s="9">
        <v>105056.95</v>
      </c>
      <c r="H39" s="9">
        <f t="shared" si="1"/>
        <v>7170532.54</v>
      </c>
    </row>
    <row r="40" spans="4:8" ht="18.75" x14ac:dyDescent="0.3">
      <c r="D40" s="27">
        <v>45996</v>
      </c>
      <c r="E40" s="28" t="s">
        <v>363</v>
      </c>
      <c r="F40" s="26"/>
      <c r="G40" s="9">
        <v>283195</v>
      </c>
      <c r="H40" s="9">
        <f t="shared" si="1"/>
        <v>6887337.54</v>
      </c>
    </row>
    <row r="41" spans="4:8" ht="18.75" x14ac:dyDescent="0.3">
      <c r="D41" s="27">
        <v>45996</v>
      </c>
      <c r="E41" s="28" t="s">
        <v>231</v>
      </c>
      <c r="F41" s="26"/>
      <c r="G41" s="9">
        <v>50951.7</v>
      </c>
      <c r="H41" s="9">
        <f t="shared" si="1"/>
        <v>6836385.8399999999</v>
      </c>
    </row>
    <row r="42" spans="4:8" ht="18.75" x14ac:dyDescent="0.3">
      <c r="D42" s="27">
        <v>45996</v>
      </c>
      <c r="E42" s="28" t="s">
        <v>364</v>
      </c>
      <c r="F42" s="26"/>
      <c r="G42" s="9">
        <v>204067</v>
      </c>
      <c r="H42" s="9">
        <f t="shared" si="1"/>
        <v>6632318.8399999999</v>
      </c>
    </row>
    <row r="43" spans="4:8" ht="18.75" x14ac:dyDescent="0.3">
      <c r="D43" s="27">
        <v>45996</v>
      </c>
      <c r="E43" s="28" t="s">
        <v>46</v>
      </c>
      <c r="F43" s="26"/>
      <c r="G43" s="9">
        <v>35997.5</v>
      </c>
      <c r="H43" s="9">
        <f t="shared" si="1"/>
        <v>6596321.3399999999</v>
      </c>
    </row>
    <row r="44" spans="4:8" ht="18.75" x14ac:dyDescent="0.3">
      <c r="D44" s="27">
        <v>45996</v>
      </c>
      <c r="E44" s="28" t="s">
        <v>46</v>
      </c>
      <c r="F44" s="26"/>
      <c r="G44" s="9">
        <v>11417.6</v>
      </c>
      <c r="H44" s="9">
        <f t="shared" si="1"/>
        <v>6584903.7400000002</v>
      </c>
    </row>
    <row r="45" spans="4:8" ht="18.75" x14ac:dyDescent="0.3">
      <c r="D45" s="27">
        <v>45996</v>
      </c>
      <c r="E45" s="28" t="s">
        <v>365</v>
      </c>
      <c r="F45" s="26"/>
      <c r="G45" s="9">
        <v>275425.5</v>
      </c>
      <c r="H45" s="9">
        <f t="shared" si="1"/>
        <v>6309478.2400000002</v>
      </c>
    </row>
    <row r="46" spans="4:8" ht="18.75" x14ac:dyDescent="0.3">
      <c r="D46" s="27">
        <v>45996</v>
      </c>
      <c r="E46" s="28" t="s">
        <v>41</v>
      </c>
      <c r="F46" s="26"/>
      <c r="G46" s="9">
        <v>419180.2</v>
      </c>
      <c r="H46" s="9">
        <f t="shared" si="1"/>
        <v>5890298.04</v>
      </c>
    </row>
    <row r="47" spans="4:8" ht="18.75" x14ac:dyDescent="0.3">
      <c r="D47" s="27">
        <v>45996</v>
      </c>
      <c r="E47" s="28" t="s">
        <v>61</v>
      </c>
      <c r="F47" s="26"/>
      <c r="G47" s="9">
        <v>20366</v>
      </c>
      <c r="H47" s="9">
        <f t="shared" si="1"/>
        <v>5869932.04</v>
      </c>
    </row>
    <row r="48" spans="4:8" ht="18.75" x14ac:dyDescent="0.3">
      <c r="D48" s="27">
        <v>45996</v>
      </c>
      <c r="E48" s="28" t="s">
        <v>366</v>
      </c>
      <c r="F48" s="26"/>
      <c r="G48" s="9">
        <v>90250</v>
      </c>
      <c r="H48" s="9">
        <f t="shared" si="1"/>
        <v>5779682.04</v>
      </c>
    </row>
    <row r="49" spans="4:8" ht="18.75" x14ac:dyDescent="0.3">
      <c r="D49" s="27">
        <v>45996</v>
      </c>
      <c r="E49" s="28" t="s">
        <v>367</v>
      </c>
      <c r="F49" s="26"/>
      <c r="G49" s="9">
        <v>78987</v>
      </c>
      <c r="H49" s="9">
        <f t="shared" si="1"/>
        <v>5700695.04</v>
      </c>
    </row>
    <row r="50" spans="4:8" ht="18.75" x14ac:dyDescent="0.3">
      <c r="D50" s="27">
        <v>45996</v>
      </c>
      <c r="E50" s="28" t="s">
        <v>108</v>
      </c>
      <c r="F50" s="26"/>
      <c r="G50" s="9">
        <v>454960</v>
      </c>
      <c r="H50" s="9">
        <f t="shared" si="1"/>
        <v>5245735.04</v>
      </c>
    </row>
    <row r="51" spans="4:8" ht="18.75" x14ac:dyDescent="0.3">
      <c r="D51" s="27">
        <v>45996</v>
      </c>
      <c r="E51" s="28" t="s">
        <v>132</v>
      </c>
      <c r="F51" s="26"/>
      <c r="G51" s="9">
        <v>885.3</v>
      </c>
      <c r="H51" s="9">
        <f t="shared" si="1"/>
        <v>5244849.74</v>
      </c>
    </row>
    <row r="52" spans="4:8" ht="18.75" x14ac:dyDescent="0.3">
      <c r="D52" s="27">
        <v>45996</v>
      </c>
      <c r="E52" s="28" t="s">
        <v>132</v>
      </c>
      <c r="F52" s="26"/>
      <c r="G52" s="9">
        <v>198204.45</v>
      </c>
      <c r="H52" s="9">
        <f t="shared" si="1"/>
        <v>5046645.29</v>
      </c>
    </row>
    <row r="53" spans="4:8" ht="18.75" x14ac:dyDescent="0.3">
      <c r="D53" s="27">
        <v>45996</v>
      </c>
      <c r="E53" s="28" t="s">
        <v>316</v>
      </c>
      <c r="F53" s="26">
        <v>750</v>
      </c>
      <c r="G53" s="9"/>
      <c r="H53" s="9">
        <f>H52+F53</f>
        <v>5047395.29</v>
      </c>
    </row>
    <row r="54" spans="4:8" ht="18.75" x14ac:dyDescent="0.3">
      <c r="D54" s="27">
        <v>45996</v>
      </c>
      <c r="E54" s="28" t="s">
        <v>7</v>
      </c>
      <c r="F54" s="26">
        <v>12500</v>
      </c>
      <c r="G54" s="9"/>
      <c r="H54" s="9">
        <f t="shared" ref="H54:H106" si="2">H53+F54</f>
        <v>5059895.29</v>
      </c>
    </row>
    <row r="55" spans="4:8" ht="18.75" x14ac:dyDescent="0.3">
      <c r="D55" s="27">
        <v>45996</v>
      </c>
      <c r="E55" s="28" t="s">
        <v>7</v>
      </c>
      <c r="F55" s="26">
        <v>43500</v>
      </c>
      <c r="G55" s="9"/>
      <c r="H55" s="9">
        <f t="shared" si="2"/>
        <v>5103395.29</v>
      </c>
    </row>
    <row r="56" spans="4:8" ht="18.75" x14ac:dyDescent="0.3">
      <c r="D56" s="27">
        <v>45996</v>
      </c>
      <c r="E56" s="28" t="s">
        <v>391</v>
      </c>
      <c r="F56" s="26">
        <v>38849.22</v>
      </c>
      <c r="G56" s="9"/>
      <c r="H56" s="9">
        <f t="shared" si="2"/>
        <v>5142244.51</v>
      </c>
    </row>
    <row r="57" spans="4:8" ht="18.75" x14ac:dyDescent="0.3">
      <c r="D57" s="27">
        <v>45999</v>
      </c>
      <c r="E57" s="28" t="s">
        <v>316</v>
      </c>
      <c r="F57" s="26">
        <v>800</v>
      </c>
      <c r="G57" s="9"/>
      <c r="H57" s="9">
        <f t="shared" si="2"/>
        <v>5143044.51</v>
      </c>
    </row>
    <row r="58" spans="4:8" ht="18.75" x14ac:dyDescent="0.3">
      <c r="D58" s="27">
        <v>45999</v>
      </c>
      <c r="E58" s="29" t="s">
        <v>7</v>
      </c>
      <c r="F58" s="26">
        <v>7000</v>
      </c>
      <c r="G58" s="9"/>
      <c r="H58" s="9">
        <f t="shared" si="2"/>
        <v>5150044.51</v>
      </c>
    </row>
    <row r="59" spans="4:8" ht="18.75" x14ac:dyDescent="0.3">
      <c r="D59" s="27">
        <v>45999</v>
      </c>
      <c r="E59" s="28" t="s">
        <v>7</v>
      </c>
      <c r="F59" s="26">
        <v>9400</v>
      </c>
      <c r="G59" s="9"/>
      <c r="H59" s="9">
        <f t="shared" si="2"/>
        <v>5159444.51</v>
      </c>
    </row>
    <row r="60" spans="4:8" ht="18.75" x14ac:dyDescent="0.3">
      <c r="D60" s="27">
        <v>45999</v>
      </c>
      <c r="E60" s="28" t="s">
        <v>388</v>
      </c>
      <c r="F60" s="26">
        <v>1727216.71</v>
      </c>
      <c r="G60" s="9"/>
      <c r="H60" s="9">
        <f t="shared" si="2"/>
        <v>6886661.2199999997</v>
      </c>
    </row>
    <row r="61" spans="4:8" ht="18.75" x14ac:dyDescent="0.3">
      <c r="D61" s="27">
        <v>46000</v>
      </c>
      <c r="E61" s="25" t="s">
        <v>316</v>
      </c>
      <c r="F61" s="26">
        <v>500</v>
      </c>
      <c r="G61" s="9"/>
      <c r="H61" s="9">
        <f t="shared" si="2"/>
        <v>6887161.2199999997</v>
      </c>
    </row>
    <row r="62" spans="4:8" ht="18.75" x14ac:dyDescent="0.3">
      <c r="D62" s="27">
        <v>46000</v>
      </c>
      <c r="E62" s="28" t="s">
        <v>7</v>
      </c>
      <c r="F62" s="26">
        <v>6400</v>
      </c>
      <c r="G62" s="9"/>
      <c r="H62" s="9">
        <f t="shared" si="2"/>
        <v>6893561.2199999997</v>
      </c>
    </row>
    <row r="63" spans="4:8" ht="18.75" x14ac:dyDescent="0.3">
      <c r="D63" s="27">
        <v>46000</v>
      </c>
      <c r="E63" s="28" t="s">
        <v>7</v>
      </c>
      <c r="F63" s="26">
        <v>7700</v>
      </c>
      <c r="G63" s="9"/>
      <c r="H63" s="9">
        <f t="shared" si="2"/>
        <v>6901261.2199999997</v>
      </c>
    </row>
    <row r="64" spans="4:8" ht="18.75" x14ac:dyDescent="0.3">
      <c r="D64" s="27">
        <v>46000</v>
      </c>
      <c r="E64" s="28" t="s">
        <v>182</v>
      </c>
      <c r="F64" s="26">
        <v>3965.1</v>
      </c>
      <c r="G64" s="9"/>
      <c r="H64" s="9">
        <f t="shared" si="2"/>
        <v>6905226.3199999994</v>
      </c>
    </row>
    <row r="65" spans="4:8" ht="18.75" x14ac:dyDescent="0.3">
      <c r="D65" s="27">
        <v>46001</v>
      </c>
      <c r="E65" s="28" t="s">
        <v>7</v>
      </c>
      <c r="F65" s="26">
        <v>3700</v>
      </c>
      <c r="G65" s="9"/>
      <c r="H65" s="9">
        <f t="shared" si="2"/>
        <v>6908926.3199999994</v>
      </c>
    </row>
    <row r="66" spans="4:8" ht="18.75" x14ac:dyDescent="0.3">
      <c r="D66" s="27">
        <v>46001</v>
      </c>
      <c r="E66" s="28" t="s">
        <v>7</v>
      </c>
      <c r="F66" s="26">
        <v>15900</v>
      </c>
      <c r="G66" s="9"/>
      <c r="H66" s="9">
        <f t="shared" si="2"/>
        <v>6924826.3199999994</v>
      </c>
    </row>
    <row r="67" spans="4:8" ht="18.75" x14ac:dyDescent="0.3">
      <c r="D67" s="27">
        <v>46001</v>
      </c>
      <c r="E67" s="28" t="s">
        <v>316</v>
      </c>
      <c r="F67" s="26">
        <v>1250</v>
      </c>
      <c r="G67" s="9"/>
      <c r="H67" s="9">
        <f t="shared" si="2"/>
        <v>6926076.3199999994</v>
      </c>
    </row>
    <row r="68" spans="4:8" ht="18.75" x14ac:dyDescent="0.3">
      <c r="D68" s="27">
        <v>46002</v>
      </c>
      <c r="E68" s="28" t="s">
        <v>7</v>
      </c>
      <c r="F68" s="26">
        <v>3850</v>
      </c>
      <c r="G68" s="9"/>
      <c r="H68" s="9">
        <f t="shared" si="2"/>
        <v>6929926.3199999994</v>
      </c>
    </row>
    <row r="69" spans="4:8" ht="18.75" x14ac:dyDescent="0.3">
      <c r="D69" s="27">
        <v>46002</v>
      </c>
      <c r="E69" s="28" t="s">
        <v>7</v>
      </c>
      <c r="F69" s="26">
        <v>4400</v>
      </c>
      <c r="G69" s="9"/>
      <c r="H69" s="9">
        <f t="shared" si="2"/>
        <v>6934326.3199999994</v>
      </c>
    </row>
    <row r="70" spans="4:8" ht="18.75" x14ac:dyDescent="0.3">
      <c r="D70" s="27">
        <v>46002</v>
      </c>
      <c r="E70" s="28" t="s">
        <v>316</v>
      </c>
      <c r="F70" s="26">
        <v>450</v>
      </c>
      <c r="G70" s="9"/>
      <c r="H70" s="9">
        <f t="shared" si="2"/>
        <v>6934776.3199999994</v>
      </c>
    </row>
    <row r="71" spans="4:8" ht="18.75" x14ac:dyDescent="0.3">
      <c r="D71" s="27">
        <v>46002</v>
      </c>
      <c r="E71" s="28" t="s">
        <v>9</v>
      </c>
      <c r="F71" s="26">
        <v>44653.96</v>
      </c>
      <c r="G71" s="9"/>
      <c r="H71" s="9">
        <f t="shared" si="2"/>
        <v>6979430.2799999993</v>
      </c>
    </row>
    <row r="72" spans="4:8" ht="18.75" x14ac:dyDescent="0.3">
      <c r="D72" s="27">
        <v>46003</v>
      </c>
      <c r="E72" s="28" t="s">
        <v>7</v>
      </c>
      <c r="F72" s="26">
        <v>9100</v>
      </c>
      <c r="G72" s="9"/>
      <c r="H72" s="9">
        <f t="shared" si="2"/>
        <v>6988530.2799999993</v>
      </c>
    </row>
    <row r="73" spans="4:8" ht="18.75" x14ac:dyDescent="0.3">
      <c r="D73" s="27">
        <v>46003</v>
      </c>
      <c r="E73" s="28" t="s">
        <v>7</v>
      </c>
      <c r="F73" s="26">
        <v>15200</v>
      </c>
      <c r="G73" s="9"/>
      <c r="H73" s="9">
        <f t="shared" si="2"/>
        <v>7003730.2799999993</v>
      </c>
    </row>
    <row r="74" spans="4:8" ht="18.75" x14ac:dyDescent="0.3">
      <c r="D74" s="27">
        <v>46003</v>
      </c>
      <c r="E74" s="28" t="s">
        <v>316</v>
      </c>
      <c r="F74" s="26">
        <v>1000</v>
      </c>
      <c r="G74" s="9"/>
      <c r="H74" s="9">
        <f t="shared" si="2"/>
        <v>7004730.2799999993</v>
      </c>
    </row>
    <row r="75" spans="4:8" ht="18.75" x14ac:dyDescent="0.3">
      <c r="D75" s="27">
        <v>46003</v>
      </c>
      <c r="E75" s="28" t="s">
        <v>21</v>
      </c>
      <c r="F75" s="26">
        <v>43160.5</v>
      </c>
      <c r="G75" s="9"/>
      <c r="H75" s="9">
        <f t="shared" si="2"/>
        <v>7047890.7799999993</v>
      </c>
    </row>
    <row r="76" spans="4:8" ht="18.75" x14ac:dyDescent="0.3">
      <c r="D76" s="27">
        <v>46003</v>
      </c>
      <c r="E76" s="28" t="s">
        <v>21</v>
      </c>
      <c r="F76" s="26">
        <v>53749.8</v>
      </c>
      <c r="G76" s="9"/>
      <c r="H76" s="9">
        <f t="shared" si="2"/>
        <v>7101640.5799999991</v>
      </c>
    </row>
    <row r="77" spans="4:8" ht="18.75" x14ac:dyDescent="0.3">
      <c r="D77" s="27">
        <v>46003</v>
      </c>
      <c r="E77" s="28" t="s">
        <v>21</v>
      </c>
      <c r="F77" s="26">
        <v>18529.54</v>
      </c>
      <c r="G77" s="9"/>
      <c r="H77" s="9">
        <f t="shared" si="2"/>
        <v>7120170.1199999992</v>
      </c>
    </row>
    <row r="78" spans="4:8" ht="18.75" x14ac:dyDescent="0.3">
      <c r="D78" s="27">
        <v>46003</v>
      </c>
      <c r="E78" s="28" t="s">
        <v>21</v>
      </c>
      <c r="F78" s="26">
        <v>38702.58</v>
      </c>
      <c r="G78" s="9"/>
      <c r="H78" s="9">
        <f t="shared" si="2"/>
        <v>7158872.6999999993</v>
      </c>
    </row>
    <row r="79" spans="4:8" ht="18.75" x14ac:dyDescent="0.3">
      <c r="D79" s="27">
        <v>46003</v>
      </c>
      <c r="E79" s="28" t="s">
        <v>21</v>
      </c>
      <c r="F79" s="26">
        <v>9798.5300000000007</v>
      </c>
      <c r="G79" s="9"/>
      <c r="H79" s="9">
        <f t="shared" si="2"/>
        <v>7168671.2299999995</v>
      </c>
    </row>
    <row r="80" spans="4:8" ht="18.75" x14ac:dyDescent="0.3">
      <c r="D80" s="27">
        <v>46003</v>
      </c>
      <c r="E80" s="28" t="s">
        <v>21</v>
      </c>
      <c r="F80" s="26">
        <v>10425.33</v>
      </c>
      <c r="G80" s="9"/>
      <c r="H80" s="9">
        <f t="shared" si="2"/>
        <v>7179096.5599999996</v>
      </c>
    </row>
    <row r="81" spans="4:8" ht="18.75" x14ac:dyDescent="0.3">
      <c r="D81" s="27">
        <v>46003</v>
      </c>
      <c r="E81" s="28" t="s">
        <v>21</v>
      </c>
      <c r="F81" s="26">
        <v>3322.17</v>
      </c>
      <c r="G81" s="9"/>
      <c r="H81" s="9">
        <f t="shared" si="2"/>
        <v>7182418.7299999995</v>
      </c>
    </row>
    <row r="82" spans="4:8" ht="18.75" x14ac:dyDescent="0.3">
      <c r="D82" s="27">
        <v>46003</v>
      </c>
      <c r="E82" s="28" t="s">
        <v>392</v>
      </c>
      <c r="F82" s="26">
        <v>10000</v>
      </c>
      <c r="G82" s="9"/>
      <c r="H82" s="9">
        <f t="shared" si="2"/>
        <v>7192418.7299999995</v>
      </c>
    </row>
    <row r="83" spans="4:8" ht="18.75" x14ac:dyDescent="0.3">
      <c r="D83" s="27">
        <v>46006</v>
      </c>
      <c r="E83" s="28" t="s">
        <v>316</v>
      </c>
      <c r="F83" s="26">
        <v>500</v>
      </c>
      <c r="G83" s="9"/>
      <c r="H83" s="9">
        <f t="shared" si="2"/>
        <v>7192918.7299999995</v>
      </c>
    </row>
    <row r="84" spans="4:8" ht="18.75" x14ac:dyDescent="0.3">
      <c r="D84" s="27">
        <v>46006</v>
      </c>
      <c r="E84" s="28" t="s">
        <v>7</v>
      </c>
      <c r="F84" s="26">
        <v>2400</v>
      </c>
      <c r="G84" s="9"/>
      <c r="H84" s="9">
        <f t="shared" si="2"/>
        <v>7195318.7299999995</v>
      </c>
    </row>
    <row r="85" spans="4:8" ht="18.75" x14ac:dyDescent="0.3">
      <c r="D85" s="27">
        <v>46006</v>
      </c>
      <c r="E85" s="28" t="s">
        <v>7</v>
      </c>
      <c r="F85" s="26">
        <v>11600</v>
      </c>
      <c r="G85" s="9"/>
      <c r="H85" s="9">
        <f t="shared" si="2"/>
        <v>7206918.7299999995</v>
      </c>
    </row>
    <row r="86" spans="4:8" ht="18.75" x14ac:dyDescent="0.3">
      <c r="D86" s="27">
        <v>46006</v>
      </c>
      <c r="E86" s="28" t="s">
        <v>33</v>
      </c>
      <c r="F86" s="26">
        <v>19953.73</v>
      </c>
      <c r="G86" s="9"/>
      <c r="H86" s="9">
        <f t="shared" si="2"/>
        <v>7226872.46</v>
      </c>
    </row>
    <row r="87" spans="4:8" ht="18.75" x14ac:dyDescent="0.3">
      <c r="D87" s="27">
        <v>46007</v>
      </c>
      <c r="E87" s="28" t="s">
        <v>11</v>
      </c>
      <c r="F87" s="26">
        <v>158948.28</v>
      </c>
      <c r="G87" s="9"/>
      <c r="H87" s="9">
        <f t="shared" si="2"/>
        <v>7385820.7400000002</v>
      </c>
    </row>
    <row r="88" spans="4:8" ht="18.75" x14ac:dyDescent="0.3">
      <c r="D88" s="27">
        <v>46007</v>
      </c>
      <c r="E88" s="28" t="s">
        <v>6</v>
      </c>
      <c r="F88" s="26">
        <v>187638.62</v>
      </c>
      <c r="G88" s="9"/>
      <c r="H88" s="9">
        <f t="shared" si="2"/>
        <v>7573459.3600000003</v>
      </c>
    </row>
    <row r="89" spans="4:8" ht="18.75" x14ac:dyDescent="0.3">
      <c r="D89" s="27">
        <v>46007</v>
      </c>
      <c r="E89" s="28" t="s">
        <v>316</v>
      </c>
      <c r="F89" s="26">
        <v>500</v>
      </c>
      <c r="G89" s="9"/>
      <c r="H89" s="9">
        <f t="shared" si="2"/>
        <v>7573959.3600000003</v>
      </c>
    </row>
    <row r="90" spans="4:8" ht="18.75" x14ac:dyDescent="0.3">
      <c r="D90" s="27">
        <v>46007</v>
      </c>
      <c r="E90" s="28" t="s">
        <v>7</v>
      </c>
      <c r="F90" s="26">
        <v>200</v>
      </c>
      <c r="G90" s="9"/>
      <c r="H90" s="9">
        <f t="shared" si="2"/>
        <v>7574159.3600000003</v>
      </c>
    </row>
    <row r="91" spans="4:8" ht="18.75" x14ac:dyDescent="0.3">
      <c r="D91" s="27">
        <v>46007</v>
      </c>
      <c r="E91" s="28" t="s">
        <v>7</v>
      </c>
      <c r="F91" s="26">
        <v>6150</v>
      </c>
      <c r="G91" s="9"/>
      <c r="H91" s="9">
        <f t="shared" si="2"/>
        <v>7580309.3600000003</v>
      </c>
    </row>
    <row r="92" spans="4:8" ht="18.75" x14ac:dyDescent="0.3">
      <c r="D92" s="27">
        <v>46007</v>
      </c>
      <c r="E92" s="28" t="s">
        <v>7</v>
      </c>
      <c r="F92" s="26">
        <v>5800</v>
      </c>
      <c r="G92" s="9"/>
      <c r="H92" s="9">
        <f t="shared" si="2"/>
        <v>7586109.3600000003</v>
      </c>
    </row>
    <row r="93" spans="4:8" ht="18.75" x14ac:dyDescent="0.3">
      <c r="D93" s="27">
        <v>46008</v>
      </c>
      <c r="E93" s="28" t="s">
        <v>316</v>
      </c>
      <c r="F93" s="26">
        <v>6025</v>
      </c>
      <c r="G93" s="9"/>
      <c r="H93" s="9">
        <f t="shared" si="2"/>
        <v>7592134.3600000003</v>
      </c>
    </row>
    <row r="94" spans="4:8" ht="18.75" x14ac:dyDescent="0.3">
      <c r="D94" s="27">
        <v>46008</v>
      </c>
      <c r="E94" s="28" t="s">
        <v>7</v>
      </c>
      <c r="F94" s="26">
        <v>8300</v>
      </c>
      <c r="G94" s="9"/>
      <c r="H94" s="9">
        <f t="shared" si="2"/>
        <v>7600434.3600000003</v>
      </c>
    </row>
    <row r="95" spans="4:8" ht="18.75" x14ac:dyDescent="0.3">
      <c r="D95" s="27">
        <v>46008</v>
      </c>
      <c r="E95" s="28" t="s">
        <v>7</v>
      </c>
      <c r="F95" s="26">
        <v>7500</v>
      </c>
      <c r="G95" s="9"/>
      <c r="H95" s="9">
        <f t="shared" si="2"/>
        <v>7607934.3600000003</v>
      </c>
    </row>
    <row r="96" spans="4:8" ht="18.75" x14ac:dyDescent="0.3">
      <c r="D96" s="27">
        <v>46009</v>
      </c>
      <c r="E96" s="28" t="s">
        <v>316</v>
      </c>
      <c r="F96" s="26">
        <v>475</v>
      </c>
      <c r="G96" s="9"/>
      <c r="H96" s="9">
        <f t="shared" si="2"/>
        <v>7608409.3600000003</v>
      </c>
    </row>
    <row r="97" spans="4:8" ht="18.75" x14ac:dyDescent="0.3">
      <c r="D97" s="27">
        <v>46009</v>
      </c>
      <c r="E97" s="28" t="s">
        <v>7</v>
      </c>
      <c r="F97" s="26">
        <v>4450</v>
      </c>
      <c r="G97" s="9"/>
      <c r="H97" s="9">
        <f t="shared" si="2"/>
        <v>7612859.3600000003</v>
      </c>
    </row>
    <row r="98" spans="4:8" ht="18.75" x14ac:dyDescent="0.3">
      <c r="D98" s="27">
        <v>46009</v>
      </c>
      <c r="E98" s="28" t="s">
        <v>7</v>
      </c>
      <c r="F98" s="26">
        <v>2400</v>
      </c>
      <c r="G98" s="9"/>
      <c r="H98" s="9">
        <f t="shared" si="2"/>
        <v>7615259.3600000003</v>
      </c>
    </row>
    <row r="99" spans="4:8" ht="18.75" x14ac:dyDescent="0.3">
      <c r="D99" s="27">
        <v>46009</v>
      </c>
      <c r="E99" s="29" t="s">
        <v>390</v>
      </c>
      <c r="F99" s="26">
        <v>759548.62</v>
      </c>
      <c r="G99" s="9"/>
      <c r="H99" s="9">
        <f t="shared" si="2"/>
        <v>8374807.9800000004</v>
      </c>
    </row>
    <row r="100" spans="4:8" ht="18.75" x14ac:dyDescent="0.3">
      <c r="D100" s="27">
        <v>46009</v>
      </c>
      <c r="E100" s="28" t="s">
        <v>14</v>
      </c>
      <c r="F100" s="26">
        <v>38247.370000000003</v>
      </c>
      <c r="G100" s="9"/>
      <c r="H100" s="9">
        <f t="shared" si="2"/>
        <v>8413055.3499999996</v>
      </c>
    </row>
    <row r="101" spans="4:8" ht="18.75" x14ac:dyDescent="0.3">
      <c r="D101" s="27">
        <v>46009</v>
      </c>
      <c r="E101" s="28" t="s">
        <v>14</v>
      </c>
      <c r="F101" s="26">
        <v>12965.24</v>
      </c>
      <c r="G101" s="9"/>
      <c r="H101" s="9">
        <f t="shared" si="2"/>
        <v>8426020.5899999999</v>
      </c>
    </row>
    <row r="102" spans="4:8" ht="18.75" x14ac:dyDescent="0.3">
      <c r="D102" s="27">
        <v>46009</v>
      </c>
      <c r="E102" s="28" t="s">
        <v>389</v>
      </c>
      <c r="F102" s="26">
        <v>207769.17</v>
      </c>
      <c r="G102" s="9"/>
      <c r="H102" s="9">
        <f t="shared" si="2"/>
        <v>8633789.7599999998</v>
      </c>
    </row>
    <row r="103" spans="4:8" ht="18.75" x14ac:dyDescent="0.3">
      <c r="D103" s="27">
        <v>46010</v>
      </c>
      <c r="E103" s="28" t="s">
        <v>316</v>
      </c>
      <c r="F103" s="26">
        <v>1750</v>
      </c>
      <c r="G103" s="9"/>
      <c r="H103" s="9">
        <f t="shared" si="2"/>
        <v>8635539.7599999998</v>
      </c>
    </row>
    <row r="104" spans="4:8" ht="18.75" x14ac:dyDescent="0.3">
      <c r="D104" s="27">
        <v>46010</v>
      </c>
      <c r="E104" s="28" t="s">
        <v>7</v>
      </c>
      <c r="F104" s="26">
        <v>5150</v>
      </c>
      <c r="G104" s="9"/>
      <c r="H104" s="9">
        <f t="shared" si="2"/>
        <v>8640689.7599999998</v>
      </c>
    </row>
    <row r="105" spans="4:8" ht="18.75" x14ac:dyDescent="0.3">
      <c r="D105" s="27">
        <v>46010</v>
      </c>
      <c r="E105" s="28" t="s">
        <v>7</v>
      </c>
      <c r="F105" s="26">
        <v>18700</v>
      </c>
      <c r="G105" s="9"/>
      <c r="H105" s="9">
        <f t="shared" si="2"/>
        <v>8659389.7599999998</v>
      </c>
    </row>
    <row r="106" spans="4:8" ht="18.75" x14ac:dyDescent="0.3">
      <c r="D106" s="27">
        <v>46010</v>
      </c>
      <c r="E106" s="28" t="s">
        <v>8</v>
      </c>
      <c r="F106" s="26">
        <v>3190138.77</v>
      </c>
      <c r="G106" s="9"/>
      <c r="H106" s="9">
        <f t="shared" si="2"/>
        <v>11849528.529999999</v>
      </c>
    </row>
    <row r="107" spans="4:8" ht="18.75" x14ac:dyDescent="0.3">
      <c r="D107" s="27">
        <v>46013</v>
      </c>
      <c r="E107" s="28" t="s">
        <v>368</v>
      </c>
      <c r="F107" s="26"/>
      <c r="G107" s="9">
        <v>80696.490000000005</v>
      </c>
      <c r="H107" s="9">
        <f>H106-G107</f>
        <v>11768832.039999999</v>
      </c>
    </row>
    <row r="108" spans="4:8" ht="18.75" x14ac:dyDescent="0.3">
      <c r="D108" s="27">
        <v>46013</v>
      </c>
      <c r="E108" s="28" t="s">
        <v>153</v>
      </c>
      <c r="F108" s="26"/>
      <c r="G108" s="9">
        <v>42180</v>
      </c>
      <c r="H108" s="9">
        <f t="shared" ref="H108:H141" si="3">H107-G108</f>
        <v>11726652.039999999</v>
      </c>
    </row>
    <row r="109" spans="4:8" ht="18.75" x14ac:dyDescent="0.3">
      <c r="D109" s="27">
        <v>46013</v>
      </c>
      <c r="E109" s="28" t="s">
        <v>357</v>
      </c>
      <c r="F109" s="26"/>
      <c r="G109" s="9">
        <v>48477</v>
      </c>
      <c r="H109" s="9">
        <f t="shared" si="3"/>
        <v>11678175.039999999</v>
      </c>
    </row>
    <row r="110" spans="4:8" ht="18.75" x14ac:dyDescent="0.3">
      <c r="D110" s="27">
        <v>46013</v>
      </c>
      <c r="E110" s="28" t="s">
        <v>35</v>
      </c>
      <c r="F110" s="26"/>
      <c r="G110" s="9">
        <v>326086.55</v>
      </c>
      <c r="H110" s="9">
        <f t="shared" si="3"/>
        <v>11352088.489999998</v>
      </c>
    </row>
    <row r="111" spans="4:8" ht="18.75" x14ac:dyDescent="0.3">
      <c r="D111" s="27">
        <v>46013</v>
      </c>
      <c r="E111" s="31" t="s">
        <v>369</v>
      </c>
      <c r="F111" s="26"/>
      <c r="G111" s="9">
        <v>101022</v>
      </c>
      <c r="H111" s="9">
        <f t="shared" si="3"/>
        <v>11251066.489999998</v>
      </c>
    </row>
    <row r="112" spans="4:8" ht="18.75" x14ac:dyDescent="0.3">
      <c r="D112" s="27">
        <v>46013</v>
      </c>
      <c r="E112" s="28" t="s">
        <v>370</v>
      </c>
      <c r="F112" s="26"/>
      <c r="G112" s="9">
        <v>106857.14</v>
      </c>
      <c r="H112" s="9">
        <f t="shared" si="3"/>
        <v>11144209.349999998</v>
      </c>
    </row>
    <row r="113" spans="4:8" ht="18.75" x14ac:dyDescent="0.3">
      <c r="D113" s="27">
        <v>46013</v>
      </c>
      <c r="E113" s="2" t="s">
        <v>371</v>
      </c>
      <c r="F113" s="2"/>
      <c r="G113" s="20">
        <v>110678.37</v>
      </c>
      <c r="H113" s="9">
        <f t="shared" si="3"/>
        <v>11033530.979999999</v>
      </c>
    </row>
    <row r="114" spans="4:8" ht="18.75" x14ac:dyDescent="0.3">
      <c r="D114" s="27">
        <v>46013</v>
      </c>
      <c r="E114" s="2" t="s">
        <v>356</v>
      </c>
      <c r="F114" s="2"/>
      <c r="G114" s="20">
        <v>1183874.1399999999</v>
      </c>
      <c r="H114" s="9">
        <f t="shared" si="3"/>
        <v>9849656.839999998</v>
      </c>
    </row>
    <row r="115" spans="4:8" ht="18.75" x14ac:dyDescent="0.3">
      <c r="D115" s="27">
        <v>46013</v>
      </c>
      <c r="E115" s="2" t="s">
        <v>372</v>
      </c>
      <c r="F115" s="2"/>
      <c r="G115" s="20">
        <v>268060</v>
      </c>
      <c r="H115" s="9">
        <f t="shared" si="3"/>
        <v>9581596.839999998</v>
      </c>
    </row>
    <row r="116" spans="4:8" ht="18.75" x14ac:dyDescent="0.3">
      <c r="D116" s="27">
        <v>46013</v>
      </c>
      <c r="E116" s="2" t="s">
        <v>361</v>
      </c>
      <c r="F116" s="2"/>
      <c r="G116" s="20">
        <v>363413.37</v>
      </c>
      <c r="H116" s="9">
        <f t="shared" si="3"/>
        <v>9218183.4699999988</v>
      </c>
    </row>
    <row r="117" spans="4:8" ht="18.75" x14ac:dyDescent="0.3">
      <c r="D117" s="27">
        <v>46013</v>
      </c>
      <c r="E117" s="2" t="s">
        <v>373</v>
      </c>
      <c r="F117" s="2"/>
      <c r="G117" s="20">
        <v>21133.8</v>
      </c>
      <c r="H117" s="9">
        <f t="shared" si="3"/>
        <v>9197049.6699999981</v>
      </c>
    </row>
    <row r="118" spans="4:8" ht="18.75" x14ac:dyDescent="0.3">
      <c r="D118" s="27">
        <v>46013</v>
      </c>
      <c r="E118" s="2" t="s">
        <v>374</v>
      </c>
      <c r="F118" s="2"/>
      <c r="G118" s="20">
        <v>39842.699999999997</v>
      </c>
      <c r="H118" s="9">
        <f t="shared" si="3"/>
        <v>9157206.9699999988</v>
      </c>
    </row>
    <row r="119" spans="4:8" ht="18.75" x14ac:dyDescent="0.3">
      <c r="D119" s="27">
        <v>46013</v>
      </c>
      <c r="E119" s="2" t="s">
        <v>46</v>
      </c>
      <c r="F119" s="2"/>
      <c r="G119" s="20">
        <v>35997.5</v>
      </c>
      <c r="H119" s="9">
        <f t="shared" si="3"/>
        <v>9121209.4699999988</v>
      </c>
    </row>
    <row r="120" spans="4:8" ht="18.75" x14ac:dyDescent="0.3">
      <c r="D120" s="27">
        <v>46013</v>
      </c>
      <c r="E120" s="2" t="s">
        <v>260</v>
      </c>
      <c r="F120" s="2"/>
      <c r="G120" s="20">
        <v>144499.4</v>
      </c>
      <c r="H120" s="9">
        <f t="shared" si="3"/>
        <v>8976710.0699999984</v>
      </c>
    </row>
    <row r="121" spans="4:8" ht="18.75" x14ac:dyDescent="0.3">
      <c r="D121" s="27">
        <v>46013</v>
      </c>
      <c r="E121" s="2" t="s">
        <v>375</v>
      </c>
      <c r="F121" s="2"/>
      <c r="G121" s="20">
        <v>63801.599999999999</v>
      </c>
      <c r="H121" s="9">
        <f t="shared" si="3"/>
        <v>8912908.4699999988</v>
      </c>
    </row>
    <row r="122" spans="4:8" ht="18.75" x14ac:dyDescent="0.3">
      <c r="D122" s="27">
        <v>46013</v>
      </c>
      <c r="E122" s="2" t="s">
        <v>376</v>
      </c>
      <c r="F122" s="2"/>
      <c r="G122" s="20">
        <v>257357.5</v>
      </c>
      <c r="H122" s="9">
        <f t="shared" si="3"/>
        <v>8655550.9699999988</v>
      </c>
    </row>
    <row r="123" spans="4:8" ht="18.75" x14ac:dyDescent="0.3">
      <c r="D123" s="27">
        <v>46013</v>
      </c>
      <c r="E123" s="2" t="s">
        <v>377</v>
      </c>
      <c r="F123" s="2"/>
      <c r="G123" s="20">
        <v>188423</v>
      </c>
      <c r="H123" s="9">
        <f t="shared" si="3"/>
        <v>8467127.9699999988</v>
      </c>
    </row>
    <row r="124" spans="4:8" ht="18.75" x14ac:dyDescent="0.3">
      <c r="D124" s="27">
        <v>46013</v>
      </c>
      <c r="E124" s="2" t="s">
        <v>378</v>
      </c>
      <c r="F124" s="2"/>
      <c r="G124" s="20">
        <v>2780</v>
      </c>
      <c r="H124" s="9">
        <f t="shared" si="3"/>
        <v>8464347.9699999988</v>
      </c>
    </row>
    <row r="125" spans="4:8" ht="18.75" x14ac:dyDescent="0.3">
      <c r="D125" s="27">
        <v>46013</v>
      </c>
      <c r="E125" s="2" t="s">
        <v>379</v>
      </c>
      <c r="F125" s="2"/>
      <c r="G125" s="20">
        <v>12426</v>
      </c>
      <c r="H125" s="9">
        <f t="shared" si="3"/>
        <v>8451921.9699999988</v>
      </c>
    </row>
    <row r="126" spans="4:8" ht="18.75" x14ac:dyDescent="0.3">
      <c r="D126" s="27">
        <v>46013</v>
      </c>
      <c r="E126" s="2" t="s">
        <v>257</v>
      </c>
      <c r="F126" s="2"/>
      <c r="G126" s="20">
        <v>24662</v>
      </c>
      <c r="H126" s="9">
        <f t="shared" si="3"/>
        <v>8427259.9699999988</v>
      </c>
    </row>
    <row r="127" spans="4:8" ht="18.75" x14ac:dyDescent="0.3">
      <c r="D127" s="27">
        <v>46013</v>
      </c>
      <c r="E127" s="2" t="s">
        <v>380</v>
      </c>
      <c r="F127" s="2"/>
      <c r="G127" s="20">
        <v>62443.5</v>
      </c>
      <c r="H127" s="9">
        <f t="shared" si="3"/>
        <v>8364816.4699999988</v>
      </c>
    </row>
    <row r="128" spans="4:8" ht="18.75" x14ac:dyDescent="0.3">
      <c r="D128" s="27">
        <v>46013</v>
      </c>
      <c r="E128" s="2" t="s">
        <v>381</v>
      </c>
      <c r="F128" s="2"/>
      <c r="G128" s="20">
        <v>185607.89</v>
      </c>
      <c r="H128" s="9">
        <f t="shared" si="3"/>
        <v>8179208.5799999991</v>
      </c>
    </row>
    <row r="129" spans="4:8" ht="18.75" x14ac:dyDescent="0.3">
      <c r="D129" s="27">
        <v>46013</v>
      </c>
      <c r="E129" s="2" t="s">
        <v>37</v>
      </c>
      <c r="F129" s="2"/>
      <c r="G129" s="20">
        <v>181130</v>
      </c>
      <c r="H129" s="9">
        <f t="shared" si="3"/>
        <v>7998078.5799999991</v>
      </c>
    </row>
    <row r="130" spans="4:8" ht="18.75" x14ac:dyDescent="0.3">
      <c r="D130" s="27">
        <v>46013</v>
      </c>
      <c r="E130" s="2" t="s">
        <v>382</v>
      </c>
      <c r="F130" s="2"/>
      <c r="G130" s="20">
        <v>65354.559999999998</v>
      </c>
      <c r="H130" s="9">
        <f t="shared" si="3"/>
        <v>7932724.0199999996</v>
      </c>
    </row>
    <row r="131" spans="4:8" ht="18.75" x14ac:dyDescent="0.3">
      <c r="D131" s="27">
        <v>46013</v>
      </c>
      <c r="E131" s="2" t="s">
        <v>92</v>
      </c>
      <c r="F131" s="2"/>
      <c r="G131" s="20">
        <v>152000</v>
      </c>
      <c r="H131" s="9">
        <f t="shared" si="3"/>
        <v>7780724.0199999996</v>
      </c>
    </row>
    <row r="132" spans="4:8" ht="18.75" x14ac:dyDescent="0.3">
      <c r="D132" s="27">
        <v>46013</v>
      </c>
      <c r="E132" s="2" t="s">
        <v>383</v>
      </c>
      <c r="F132" s="2"/>
      <c r="G132" s="20">
        <v>22356.28</v>
      </c>
      <c r="H132" s="9">
        <f t="shared" si="3"/>
        <v>7758367.7399999993</v>
      </c>
    </row>
    <row r="133" spans="4:8" ht="18.75" x14ac:dyDescent="0.3">
      <c r="D133" s="27">
        <v>46013</v>
      </c>
      <c r="E133" s="2" t="s">
        <v>88</v>
      </c>
      <c r="F133" s="2"/>
      <c r="G133" s="20">
        <v>80230</v>
      </c>
      <c r="H133" s="9">
        <f t="shared" si="3"/>
        <v>7678137.7399999993</v>
      </c>
    </row>
    <row r="134" spans="4:8" ht="18.75" x14ac:dyDescent="0.3">
      <c r="D134" s="27">
        <v>46013</v>
      </c>
      <c r="E134" s="2" t="s">
        <v>384</v>
      </c>
      <c r="F134" s="2"/>
      <c r="G134" s="20">
        <v>57338.7</v>
      </c>
      <c r="H134" s="9">
        <f t="shared" si="3"/>
        <v>7620799.0399999991</v>
      </c>
    </row>
    <row r="135" spans="4:8" ht="18.75" x14ac:dyDescent="0.3">
      <c r="D135" s="27">
        <v>46013</v>
      </c>
      <c r="E135" s="2" t="s">
        <v>239</v>
      </c>
      <c r="F135" s="2"/>
      <c r="G135" s="20">
        <v>338499.41</v>
      </c>
      <c r="H135" s="9">
        <f t="shared" si="3"/>
        <v>7282299.629999999</v>
      </c>
    </row>
    <row r="136" spans="4:8" ht="18.75" x14ac:dyDescent="0.3">
      <c r="D136" s="27">
        <v>46013</v>
      </c>
      <c r="E136" s="2" t="s">
        <v>385</v>
      </c>
      <c r="F136" s="2"/>
      <c r="G136" s="20">
        <v>89394.02</v>
      </c>
      <c r="H136" s="9">
        <f t="shared" si="3"/>
        <v>7192905.6099999994</v>
      </c>
    </row>
    <row r="137" spans="4:8" ht="18.75" x14ac:dyDescent="0.3">
      <c r="D137" s="27">
        <v>46013</v>
      </c>
      <c r="E137" s="2" t="s">
        <v>132</v>
      </c>
      <c r="F137" s="2"/>
      <c r="G137" s="20">
        <v>72910.399999999994</v>
      </c>
      <c r="H137" s="9">
        <f t="shared" si="3"/>
        <v>7119995.209999999</v>
      </c>
    </row>
    <row r="138" spans="4:8" ht="18.75" x14ac:dyDescent="0.3">
      <c r="D138" s="27">
        <v>46013</v>
      </c>
      <c r="E138" s="2" t="s">
        <v>132</v>
      </c>
      <c r="F138" s="2"/>
      <c r="G138" s="20">
        <v>885.3</v>
      </c>
      <c r="H138" s="9">
        <f t="shared" si="3"/>
        <v>7119109.9099999992</v>
      </c>
    </row>
    <row r="139" spans="4:8" ht="18.75" x14ac:dyDescent="0.3">
      <c r="D139" s="27">
        <v>46013</v>
      </c>
      <c r="E139" s="2" t="s">
        <v>23</v>
      </c>
      <c r="F139" s="2"/>
      <c r="G139" s="20">
        <v>256437.96</v>
      </c>
      <c r="H139" s="9">
        <f t="shared" si="3"/>
        <v>6862671.9499999993</v>
      </c>
    </row>
    <row r="140" spans="4:8" ht="18.75" x14ac:dyDescent="0.3">
      <c r="D140" s="27">
        <v>46013</v>
      </c>
      <c r="E140" s="2" t="s">
        <v>386</v>
      </c>
      <c r="F140" s="2"/>
      <c r="G140" s="20">
        <v>16410.68</v>
      </c>
      <c r="H140" s="9">
        <f t="shared" si="3"/>
        <v>6846261.2699999996</v>
      </c>
    </row>
    <row r="141" spans="4:8" ht="18.75" x14ac:dyDescent="0.3">
      <c r="D141" s="27">
        <v>46013</v>
      </c>
      <c r="E141" s="2" t="s">
        <v>387</v>
      </c>
      <c r="F141" s="2"/>
      <c r="G141" s="20">
        <v>12000</v>
      </c>
      <c r="H141" s="9">
        <f t="shared" si="3"/>
        <v>6834261.2699999996</v>
      </c>
    </row>
    <row r="142" spans="4:8" ht="18.75" x14ac:dyDescent="0.3">
      <c r="D142" s="4">
        <v>46013</v>
      </c>
      <c r="E142" s="2" t="s">
        <v>316</v>
      </c>
      <c r="F142" s="26">
        <v>3500</v>
      </c>
      <c r="G142" s="26"/>
      <c r="H142" s="9">
        <f>H141+F142</f>
        <v>6837761.2699999996</v>
      </c>
    </row>
    <row r="143" spans="4:8" ht="18.75" x14ac:dyDescent="0.3">
      <c r="D143" s="4">
        <v>46013</v>
      </c>
      <c r="E143" s="2" t="s">
        <v>7</v>
      </c>
      <c r="F143" s="26">
        <v>10500</v>
      </c>
      <c r="G143" s="26"/>
      <c r="H143" s="9">
        <f t="shared" ref="H143:H162" si="4">H142+F143</f>
        <v>6848261.2699999996</v>
      </c>
    </row>
    <row r="144" spans="4:8" ht="18.75" x14ac:dyDescent="0.3">
      <c r="D144" s="4">
        <v>46013</v>
      </c>
      <c r="E144" s="2" t="s">
        <v>7</v>
      </c>
      <c r="F144" s="26">
        <v>2200</v>
      </c>
      <c r="G144" s="26"/>
      <c r="H144" s="9">
        <f t="shared" si="4"/>
        <v>6850461.2699999996</v>
      </c>
    </row>
    <row r="145" spans="4:8" ht="18.75" x14ac:dyDescent="0.3">
      <c r="D145" s="4">
        <v>46014</v>
      </c>
      <c r="E145" s="2" t="s">
        <v>12</v>
      </c>
      <c r="F145" s="26">
        <v>39919.230000000003</v>
      </c>
      <c r="G145" s="26"/>
      <c r="H145" s="9">
        <f t="shared" si="4"/>
        <v>6890380.5</v>
      </c>
    </row>
    <row r="146" spans="4:8" ht="18.75" x14ac:dyDescent="0.3">
      <c r="D146" s="4">
        <v>46014</v>
      </c>
      <c r="E146" s="2" t="s">
        <v>316</v>
      </c>
      <c r="F146" s="26">
        <v>2000</v>
      </c>
      <c r="G146" s="26"/>
      <c r="H146" s="9">
        <f t="shared" si="4"/>
        <v>6892380.5</v>
      </c>
    </row>
    <row r="147" spans="4:8" ht="18.75" x14ac:dyDescent="0.3">
      <c r="D147" s="4">
        <v>46014</v>
      </c>
      <c r="E147" s="2" t="s">
        <v>7</v>
      </c>
      <c r="F147" s="26">
        <v>5500</v>
      </c>
      <c r="G147" s="26"/>
      <c r="H147" s="9">
        <f t="shared" si="4"/>
        <v>6897880.5</v>
      </c>
    </row>
    <row r="148" spans="4:8" ht="18.75" x14ac:dyDescent="0.3">
      <c r="D148" s="4">
        <v>46014</v>
      </c>
      <c r="E148" s="2" t="s">
        <v>7</v>
      </c>
      <c r="F148" s="26">
        <v>4750</v>
      </c>
      <c r="G148" s="26"/>
      <c r="H148" s="9">
        <f t="shared" si="4"/>
        <v>6902630.5</v>
      </c>
    </row>
    <row r="149" spans="4:8" ht="18.75" x14ac:dyDescent="0.3">
      <c r="D149" s="4">
        <v>46015</v>
      </c>
      <c r="E149" s="2" t="s">
        <v>316</v>
      </c>
      <c r="F149" s="26">
        <v>250</v>
      </c>
      <c r="G149" s="26"/>
      <c r="H149" s="9">
        <f t="shared" si="4"/>
        <v>6902880.5</v>
      </c>
    </row>
    <row r="150" spans="4:8" ht="18.75" x14ac:dyDescent="0.3">
      <c r="D150" s="4">
        <v>46015</v>
      </c>
      <c r="E150" s="2" t="s">
        <v>7</v>
      </c>
      <c r="F150" s="26">
        <v>1350</v>
      </c>
      <c r="G150" s="26"/>
      <c r="H150" s="9">
        <f t="shared" si="4"/>
        <v>6904230.5</v>
      </c>
    </row>
    <row r="151" spans="4:8" ht="18.75" x14ac:dyDescent="0.3">
      <c r="D151" s="4">
        <v>46015</v>
      </c>
      <c r="E151" s="2" t="s">
        <v>7</v>
      </c>
      <c r="F151" s="26">
        <v>4200</v>
      </c>
      <c r="G151" s="26"/>
      <c r="H151" s="9">
        <f t="shared" si="4"/>
        <v>6908430.5</v>
      </c>
    </row>
    <row r="152" spans="4:8" ht="18.75" x14ac:dyDescent="0.3">
      <c r="D152" s="4">
        <v>46017</v>
      </c>
      <c r="E152" s="2" t="s">
        <v>7</v>
      </c>
      <c r="F152" s="26">
        <v>900</v>
      </c>
      <c r="G152" s="26"/>
      <c r="H152" s="9">
        <f t="shared" si="4"/>
        <v>6909330.5</v>
      </c>
    </row>
    <row r="153" spans="4:8" ht="18.75" x14ac:dyDescent="0.3">
      <c r="D153" s="4">
        <v>46020</v>
      </c>
      <c r="E153" s="2" t="s">
        <v>70</v>
      </c>
      <c r="F153" s="26">
        <v>146085.06</v>
      </c>
      <c r="G153" s="26"/>
      <c r="H153" s="9">
        <f t="shared" si="4"/>
        <v>7055415.5599999996</v>
      </c>
    </row>
    <row r="154" spans="4:8" ht="18.75" x14ac:dyDescent="0.3">
      <c r="D154" s="4">
        <v>46020</v>
      </c>
      <c r="E154" s="2" t="s">
        <v>15</v>
      </c>
      <c r="F154" s="26">
        <v>99254.44</v>
      </c>
      <c r="G154" s="26"/>
      <c r="H154" s="9">
        <f t="shared" si="4"/>
        <v>7154670</v>
      </c>
    </row>
    <row r="155" spans="4:8" ht="18.75" x14ac:dyDescent="0.3">
      <c r="D155" s="4">
        <v>46020</v>
      </c>
      <c r="E155" s="2" t="s">
        <v>316</v>
      </c>
      <c r="F155" s="26">
        <v>4500</v>
      </c>
      <c r="G155" s="26"/>
      <c r="H155" s="9">
        <f t="shared" si="4"/>
        <v>7159170</v>
      </c>
    </row>
    <row r="156" spans="4:8" ht="18.75" x14ac:dyDescent="0.3">
      <c r="D156" s="4">
        <v>46020</v>
      </c>
      <c r="E156" s="2" t="s">
        <v>7</v>
      </c>
      <c r="F156" s="26">
        <v>1800</v>
      </c>
      <c r="G156" s="26"/>
      <c r="H156" s="9">
        <f t="shared" si="4"/>
        <v>7160970</v>
      </c>
    </row>
    <row r="157" spans="4:8" ht="18.75" x14ac:dyDescent="0.3">
      <c r="D157" s="4">
        <v>46020</v>
      </c>
      <c r="E157" s="2" t="s">
        <v>7</v>
      </c>
      <c r="F157" s="26">
        <v>300</v>
      </c>
      <c r="G157" s="26"/>
      <c r="H157" s="9">
        <f t="shared" si="4"/>
        <v>7161270</v>
      </c>
    </row>
    <row r="158" spans="4:8" ht="18.75" x14ac:dyDescent="0.3">
      <c r="D158" s="4">
        <v>46021</v>
      </c>
      <c r="E158" s="2" t="s">
        <v>316</v>
      </c>
      <c r="F158" s="26">
        <v>5000</v>
      </c>
      <c r="G158" s="26"/>
      <c r="H158" s="9">
        <f t="shared" si="4"/>
        <v>7166270</v>
      </c>
    </row>
    <row r="159" spans="4:8" ht="18.75" x14ac:dyDescent="0.3">
      <c r="D159" s="4">
        <v>46021</v>
      </c>
      <c r="E159" s="2" t="s">
        <v>7</v>
      </c>
      <c r="F159" s="26">
        <v>1400</v>
      </c>
      <c r="G159" s="26"/>
      <c r="H159" s="9">
        <f t="shared" si="4"/>
        <v>7167670</v>
      </c>
    </row>
    <row r="160" spans="4:8" ht="18.75" x14ac:dyDescent="0.3">
      <c r="D160" s="4">
        <v>46021</v>
      </c>
      <c r="E160" s="2" t="s">
        <v>7</v>
      </c>
      <c r="F160" s="26">
        <v>800</v>
      </c>
      <c r="G160" s="26"/>
      <c r="H160" s="9">
        <f t="shared" si="4"/>
        <v>7168470</v>
      </c>
    </row>
    <row r="161" spans="4:8" ht="18.75" x14ac:dyDescent="0.3">
      <c r="D161" s="4">
        <v>46022</v>
      </c>
      <c r="E161" s="2" t="s">
        <v>316</v>
      </c>
      <c r="F161" s="26">
        <v>5000</v>
      </c>
      <c r="G161" s="26"/>
      <c r="H161" s="9">
        <f t="shared" si="4"/>
        <v>7173470</v>
      </c>
    </row>
    <row r="162" spans="4:8" ht="18.75" x14ac:dyDescent="0.3">
      <c r="D162" s="4">
        <v>46022</v>
      </c>
      <c r="E162" s="2" t="s">
        <v>7</v>
      </c>
      <c r="F162" s="26">
        <v>700</v>
      </c>
      <c r="G162" s="26"/>
      <c r="H162" s="9">
        <f t="shared" si="4"/>
        <v>7174170</v>
      </c>
    </row>
    <row r="163" spans="4:8" ht="18.75" x14ac:dyDescent="0.3">
      <c r="D163" s="4">
        <v>46022</v>
      </c>
      <c r="E163" s="2" t="s">
        <v>319</v>
      </c>
      <c r="F163" s="26"/>
      <c r="G163" s="26">
        <v>15081.48</v>
      </c>
      <c r="H163" s="9">
        <f>H162-G163</f>
        <v>7159088.5199999996</v>
      </c>
    </row>
    <row r="165" spans="4:8" x14ac:dyDescent="0.25">
      <c r="D165" s="36"/>
      <c r="E165" s="36"/>
    </row>
    <row r="166" spans="4:8" ht="18.75" x14ac:dyDescent="0.3">
      <c r="D166" s="39" t="s">
        <v>404</v>
      </c>
      <c r="E166" s="39"/>
      <c r="F166" s="32" t="s">
        <v>408</v>
      </c>
      <c r="G166" s="33" t="s">
        <v>411</v>
      </c>
    </row>
    <row r="167" spans="4:8" ht="18.75" x14ac:dyDescent="0.3">
      <c r="D167" s="40" t="s">
        <v>405</v>
      </c>
      <c r="E167" s="40"/>
      <c r="F167" s="34" t="s">
        <v>410</v>
      </c>
      <c r="G167" s="35" t="s">
        <v>407</v>
      </c>
    </row>
    <row r="174" spans="4:8" x14ac:dyDescent="0.25">
      <c r="F174" s="24"/>
      <c r="G174" s="24"/>
    </row>
    <row r="175" spans="4:8" ht="15.75" x14ac:dyDescent="0.25">
      <c r="E175" s="14"/>
      <c r="F175" s="12" t="s">
        <v>177</v>
      </c>
      <c r="G175" s="12"/>
    </row>
    <row r="176" spans="4:8" x14ac:dyDescent="0.25">
      <c r="E176" s="14"/>
      <c r="F176" s="13" t="s">
        <v>393</v>
      </c>
      <c r="G176" s="13"/>
    </row>
    <row r="177" spans="4:8" x14ac:dyDescent="0.25">
      <c r="E177" s="14"/>
      <c r="F177" s="13" t="s">
        <v>394</v>
      </c>
      <c r="G177" s="13"/>
    </row>
    <row r="178" spans="4:8" x14ac:dyDescent="0.25">
      <c r="E178" s="14"/>
      <c r="F178" s="13" t="s">
        <v>180</v>
      </c>
      <c r="G178" s="13"/>
    </row>
    <row r="179" spans="4:8" x14ac:dyDescent="0.25">
      <c r="D179" s="15" t="s">
        <v>5</v>
      </c>
      <c r="E179" s="15" t="s">
        <v>0</v>
      </c>
      <c r="F179" s="15" t="s">
        <v>1</v>
      </c>
      <c r="G179" s="15" t="s">
        <v>2</v>
      </c>
      <c r="H179" s="15" t="s">
        <v>3</v>
      </c>
    </row>
    <row r="180" spans="4:8" ht="18.75" x14ac:dyDescent="0.3">
      <c r="D180" s="7">
        <v>45992</v>
      </c>
      <c r="E180" s="8" t="s">
        <v>4</v>
      </c>
      <c r="F180" s="9"/>
      <c r="G180" s="9"/>
      <c r="H180" s="9">
        <v>614.95000000000005</v>
      </c>
    </row>
    <row r="181" spans="4:8" ht="18.75" x14ac:dyDescent="0.3">
      <c r="D181" s="7">
        <v>46000</v>
      </c>
      <c r="E181" s="8" t="s">
        <v>395</v>
      </c>
      <c r="F181" s="9">
        <v>7499230.5</v>
      </c>
      <c r="G181" s="9"/>
      <c r="H181" s="9">
        <f>H180+F181</f>
        <v>7499845.4500000002</v>
      </c>
    </row>
    <row r="182" spans="4:8" ht="18.75" x14ac:dyDescent="0.3">
      <c r="D182" s="7">
        <v>46003</v>
      </c>
      <c r="E182" s="8" t="s">
        <v>93</v>
      </c>
      <c r="F182" s="9"/>
      <c r="G182" s="9">
        <v>499634</v>
      </c>
      <c r="H182" s="9">
        <f>H181-G181:G182</f>
        <v>7000211.4500000002</v>
      </c>
    </row>
    <row r="183" spans="4:8" ht="18.75" x14ac:dyDescent="0.3">
      <c r="D183" s="7">
        <v>46003</v>
      </c>
      <c r="E183" s="8" t="s">
        <v>396</v>
      </c>
      <c r="F183" s="9"/>
      <c r="G183" s="9">
        <v>287135.21999999997</v>
      </c>
      <c r="H183" s="9">
        <f t="shared" ref="H183:H199" si="5">H182-G182:G183</f>
        <v>6713076.2300000004</v>
      </c>
    </row>
    <row r="184" spans="4:8" ht="18.75" x14ac:dyDescent="0.3">
      <c r="D184" s="7">
        <v>46003</v>
      </c>
      <c r="E184" s="8" t="s">
        <v>120</v>
      </c>
      <c r="F184" s="9"/>
      <c r="G184" s="9">
        <v>19997.5</v>
      </c>
      <c r="H184" s="9">
        <f t="shared" si="5"/>
        <v>6693078.7300000004</v>
      </c>
    </row>
    <row r="185" spans="4:8" ht="18.75" x14ac:dyDescent="0.3">
      <c r="D185" s="7">
        <v>46003</v>
      </c>
      <c r="E185" s="8" t="s">
        <v>56</v>
      </c>
      <c r="F185" s="9"/>
      <c r="G185" s="9">
        <v>666844.6</v>
      </c>
      <c r="H185" s="9">
        <f t="shared" si="5"/>
        <v>6026234.1300000008</v>
      </c>
    </row>
    <row r="186" spans="4:8" ht="18.75" x14ac:dyDescent="0.3">
      <c r="D186" s="7">
        <v>46003</v>
      </c>
      <c r="E186" s="8" t="s">
        <v>397</v>
      </c>
      <c r="F186" s="9"/>
      <c r="G186" s="9">
        <v>455710.25</v>
      </c>
      <c r="H186" s="9">
        <f t="shared" si="5"/>
        <v>5570523.8800000008</v>
      </c>
    </row>
    <row r="187" spans="4:8" ht="18.75" x14ac:dyDescent="0.3">
      <c r="D187" s="7">
        <v>46003</v>
      </c>
      <c r="E187" s="8" t="s">
        <v>50</v>
      </c>
      <c r="F187" s="9"/>
      <c r="G187" s="9">
        <v>464801.59</v>
      </c>
      <c r="H187" s="9">
        <f t="shared" si="5"/>
        <v>5105722.290000001</v>
      </c>
    </row>
    <row r="188" spans="4:8" ht="18.75" x14ac:dyDescent="0.3">
      <c r="D188" s="7">
        <v>46003</v>
      </c>
      <c r="E188" s="8" t="s">
        <v>166</v>
      </c>
      <c r="F188" s="9"/>
      <c r="G188" s="9">
        <v>2420732.27</v>
      </c>
      <c r="H188" s="9">
        <f t="shared" si="5"/>
        <v>2684990.0200000009</v>
      </c>
    </row>
    <row r="189" spans="4:8" ht="18.75" x14ac:dyDescent="0.3">
      <c r="D189" s="7">
        <v>46003</v>
      </c>
      <c r="E189" s="8" t="s">
        <v>49</v>
      </c>
      <c r="F189" s="9"/>
      <c r="G189" s="9">
        <v>371416</v>
      </c>
      <c r="H189" s="9">
        <f t="shared" si="5"/>
        <v>2313574.0200000009</v>
      </c>
    </row>
    <row r="190" spans="4:8" ht="18.75" x14ac:dyDescent="0.3">
      <c r="D190" s="7">
        <v>46003</v>
      </c>
      <c r="E190" s="8" t="s">
        <v>171</v>
      </c>
      <c r="F190" s="9"/>
      <c r="G190" s="9">
        <v>610229.96</v>
      </c>
      <c r="H190" s="9">
        <f t="shared" si="5"/>
        <v>1703344.060000001</v>
      </c>
    </row>
    <row r="191" spans="4:8" ht="18.75" x14ac:dyDescent="0.3">
      <c r="D191" s="7">
        <v>46003</v>
      </c>
      <c r="E191" s="8" t="s">
        <v>398</v>
      </c>
      <c r="F191" s="9"/>
      <c r="G191" s="9">
        <v>399758.97</v>
      </c>
      <c r="H191" s="9">
        <f t="shared" si="5"/>
        <v>1303585.090000001</v>
      </c>
    </row>
    <row r="192" spans="4:8" ht="18.75" x14ac:dyDescent="0.3">
      <c r="D192" s="7">
        <v>46003</v>
      </c>
      <c r="E192" s="8" t="s">
        <v>48</v>
      </c>
      <c r="F192" s="9"/>
      <c r="G192" s="9">
        <v>492076.25</v>
      </c>
      <c r="H192" s="9">
        <f t="shared" si="5"/>
        <v>811508.84000000102</v>
      </c>
    </row>
    <row r="193" spans="4:8" ht="18.75" x14ac:dyDescent="0.3">
      <c r="D193" s="7">
        <v>46003</v>
      </c>
      <c r="E193" s="8" t="s">
        <v>399</v>
      </c>
      <c r="F193" s="9"/>
      <c r="G193" s="9">
        <v>615106.43000000005</v>
      </c>
      <c r="H193" s="9">
        <f t="shared" si="5"/>
        <v>196402.41000000096</v>
      </c>
    </row>
    <row r="194" spans="4:8" ht="18.75" x14ac:dyDescent="0.3">
      <c r="D194" s="7">
        <v>46003</v>
      </c>
      <c r="E194" s="8" t="s">
        <v>400</v>
      </c>
      <c r="F194" s="9"/>
      <c r="G194" s="9">
        <v>1700</v>
      </c>
      <c r="H194" s="9">
        <f t="shared" si="5"/>
        <v>194702.41000000096</v>
      </c>
    </row>
    <row r="195" spans="4:8" ht="18.75" x14ac:dyDescent="0.3">
      <c r="D195" s="7">
        <v>46003</v>
      </c>
      <c r="E195" s="8" t="s">
        <v>401</v>
      </c>
      <c r="F195" s="9"/>
      <c r="G195" s="9">
        <v>2100</v>
      </c>
      <c r="H195" s="9">
        <f t="shared" si="5"/>
        <v>192602.41000000096</v>
      </c>
    </row>
    <row r="196" spans="4:8" ht="18.75" x14ac:dyDescent="0.3">
      <c r="D196" s="7">
        <v>46003</v>
      </c>
      <c r="E196" s="8" t="s">
        <v>402</v>
      </c>
      <c r="F196" s="9"/>
      <c r="G196" s="9">
        <v>3150</v>
      </c>
      <c r="H196" s="9">
        <f t="shared" si="5"/>
        <v>189452.41000000096</v>
      </c>
    </row>
    <row r="197" spans="4:8" ht="18.75" x14ac:dyDescent="0.3">
      <c r="D197" s="7">
        <v>46003</v>
      </c>
      <c r="E197" s="8" t="s">
        <v>403</v>
      </c>
      <c r="F197" s="9"/>
      <c r="G197" s="9">
        <v>3150</v>
      </c>
      <c r="H197" s="9">
        <f t="shared" si="5"/>
        <v>186302.41000000096</v>
      </c>
    </row>
    <row r="198" spans="4:8" ht="18.75" x14ac:dyDescent="0.3">
      <c r="D198" s="7">
        <v>46003</v>
      </c>
      <c r="E198" s="8" t="s">
        <v>132</v>
      </c>
      <c r="F198" s="9"/>
      <c r="G198" s="9">
        <v>173050.79</v>
      </c>
      <c r="H198" s="9">
        <f t="shared" si="5"/>
        <v>13251.620000000956</v>
      </c>
    </row>
    <row r="199" spans="4:8" ht="18.75" x14ac:dyDescent="0.3">
      <c r="D199" s="7">
        <v>46006</v>
      </c>
      <c r="E199" s="8" t="s">
        <v>319</v>
      </c>
      <c r="F199" s="9"/>
      <c r="G199" s="9">
        <v>11225.32</v>
      </c>
      <c r="H199" s="9">
        <f t="shared" si="5"/>
        <v>2026.3000000009561</v>
      </c>
    </row>
    <row r="201" spans="4:8" x14ac:dyDescent="0.25">
      <c r="D201" s="36"/>
      <c r="E201" s="36"/>
    </row>
    <row r="202" spans="4:8" ht="18.75" x14ac:dyDescent="0.3">
      <c r="D202" s="39" t="s">
        <v>404</v>
      </c>
      <c r="E202" s="39"/>
      <c r="F202" s="32" t="s">
        <v>408</v>
      </c>
      <c r="G202" s="33" t="s">
        <v>406</v>
      </c>
    </row>
    <row r="203" spans="4:8" ht="18.75" x14ac:dyDescent="0.3">
      <c r="D203" s="40" t="s">
        <v>405</v>
      </c>
      <c r="E203" s="40"/>
      <c r="F203" s="34" t="s">
        <v>409</v>
      </c>
      <c r="G203" s="35" t="s">
        <v>407</v>
      </c>
    </row>
  </sheetData>
  <mergeCells count="4">
    <mergeCell ref="D166:E166"/>
    <mergeCell ref="D167:E167"/>
    <mergeCell ref="D202:E202"/>
    <mergeCell ref="D203:E203"/>
  </mergeCells>
  <pageMargins left="0.7" right="0.7" top="0.75" bottom="0.75" header="0.3" footer="0.3"/>
  <pageSetup paperSize="9" scale="47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  <vt:lpstr>DICIEMBRE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CONTABILIDAD-4</dc:creator>
  <cp:lastModifiedBy>oai</cp:lastModifiedBy>
  <cp:lastPrinted>2026-01-13T13:09:46Z</cp:lastPrinted>
  <dcterms:created xsi:type="dcterms:W3CDTF">2024-09-26T17:56:48Z</dcterms:created>
  <dcterms:modified xsi:type="dcterms:W3CDTF">2026-01-19T13:10:26Z</dcterms:modified>
</cp:coreProperties>
</file>